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20企画課\R6_企画課\B財政\a財政\02_財政調査\20240828_【県市町村課：919（木）〆】令和４年度財政状況資料集の作成について（2回目・地方公会計関係）※分析欄記入依頼\【財政状況資料集】_093866_高根沢町_2022\"/>
    </mc:Choice>
  </mc:AlternateContent>
  <bookViews>
    <workbookView xWindow="-28635" yWindow="300" windowWidth="14745" windowHeight="1468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alcChain>
</file>

<file path=xl/sharedStrings.xml><?xml version="1.0" encoding="utf-8"?>
<sst xmlns="http://schemas.openxmlformats.org/spreadsheetml/2006/main" count="1114" uniqueCount="604">
  <si>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</si>
  <si>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</si>
  <si>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</si>
  <si>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</si>
  <si>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</si>
  <si>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</si>
  <si>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</si>
  <si>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</si>
  <si>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</si>
  <si>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</si>
  <si>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</si>
  <si>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</si>
  <si>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</si>
  <si>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</si>
  <si>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</si>
  <si>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</si>
  <si>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</si>
  <si>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</si>
  <si>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</si>
  <si>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</si>
  <si>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</si>
  <si>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</si>
  <si>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</si>
  <si>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</si>
  <si>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</si>
  <si>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</si>
  <si>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</si>
  <si>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</si>
  <si>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</si>
  <si>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</si>
  <si>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</si>
  <si>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</si>
  <si>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</si>
  <si>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</si>
  <si>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</si>
  <si>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</si>
  <si>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</si>
  <si>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</si>
  <si>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</si>
  <si>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</si>
  <si>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</si>
  <si>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</si>
  <si>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</si>
  <si>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</si>
  <si>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</si>
  <si>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</si>
  <si>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</si>
  <si>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</si>
  <si>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</si>
  <si>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</si>
  <si>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</si>
  <si>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</si>
  <si>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</si>
  <si>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</si>
  <si>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</si>
  <si>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</si>
  <si>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</si>
  <si>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</si>
  <si>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</si>
  <si>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</si>
  <si>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</si>
  <si>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</si>
  <si>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</si>
  <si>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</si>
  <si>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</si>
  <si>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</si>
  <si>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</si>
  <si>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</si>
  <si>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</si>
  <si>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</si>
  <si>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</si>
  <si>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</si>
  <si>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</si>
  <si>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</si>
  <si>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</si>
  <si>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</si>
  <si>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</si>
  <si>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</si>
  <si>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</si>
  <si>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</si>
  <si>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</si>
  <si>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</si>
  <si>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</si>
  <si>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</si>
  <si>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</si>
  <si>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</si>
  <si>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</si>
  <si>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</si>
  <si>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</si>
  <si>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</si>
  <si>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</si>
  <si>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</si>
  <si>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</si>
  <si>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</si>
  <si>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</si>
  <si>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</si>
  <si>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</si>
  <si>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</si>
  <si>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</si>
  <si>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</si>
  <si>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</si>
  <si>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</si>
  <si>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</si>
  <si>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</si>
  <si>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</si>
  <si>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</si>
  <si>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</si>
  <si>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</si>
  <si>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</si>
  <si>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</si>
  <si>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</si>
  <si>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</si>
  <si>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</si>
  <si>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</si>
  <si>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</si>
  <si>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</si>
  <si>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</si>
  <si>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</si>
  <si>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</si>
  <si>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</si>
  <si>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</si>
  <si>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</si>
  <si>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</si>
  <si>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</si>
  <si>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</si>
  <si>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</si>
  <si>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</si>
  <si>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</si>
  <si>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</si>
  <si>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</si>
  <si>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</si>
  <si>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</si>
  <si>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</si>
  <si>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</si>
  <si>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</si>
  <si>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</si>
  <si>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</si>
  <si>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</si>
  <si>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</si>
  <si>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</si>
  <si>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</si>
  <si>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</si>
  <si>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</si>
  <si>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</si>
  <si>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</si>
  <si>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</si>
  <si>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</si>
  <si>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</si>
  <si>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</si>
  <si>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</si>
  <si>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</si>
  <si>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</si>
  <si>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</si>
  <si>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</si>
  <si>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</si>
  <si>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</si>
  <si>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</si>
  <si>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</si>
  <si>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</si>
  <si>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</si>
  <si>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</si>
  <si>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</si>
  <si>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</si>
  <si>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</si>
  <si>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</si>
  <si>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</si>
  <si>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</si>
  <si>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</si>
  <si>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</si>
  <si>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</si>
  <si>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</si>
  <si>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</si>
  <si>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</si>
  <si>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</si>
  <si>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</si>
  <si>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</si>
  <si>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</si>
  <si>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</si>
  <si>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</si>
  <si>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</si>
  <si>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</si>
  <si>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</si>
  <si>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</si>
  <si>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</si>
  <si>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</si>
  <si>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</si>
  <si>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</si>
  <si>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</si>
  <si>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</si>
  <si>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</si>
  <si>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</si>
  <si>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</si>
  <si>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</si>
  <si>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</si>
  <si>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</si>
  <si>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</si>
  <si>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</si>
  <si>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</si>
  <si>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</si>
  <si>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</si>
  <si>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</si>
  <si>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</si>
  <si>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</si>
  <si>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</si>
  <si>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</si>
  <si>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</si>
  <si>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</si>
  <si>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</si>
  <si>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</si>
  <si>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</si>
  <si>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</si>
  <si>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</si>
  <si>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</si>
  <si>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</si>
  <si>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</si>
  <si>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</si>
  <si>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</si>
  <si>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</si>
  <si>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</si>
  <si>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</si>
  <si>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</si>
  <si>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</si>
  <si>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</si>
  <si>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栃木県高根沢町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</si>
  <si>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</si>
  <si>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</si>
  <si>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</si>
  <si>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</si>
  <si>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</si>
  <si>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</si>
  <si>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</si>
  <si>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</si>
  <si>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</si>
  <si>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</si>
  <si>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</si>
  <si>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</si>
  <si>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</si>
  <si>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</si>
  <si>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</si>
  <si>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</si>
  <si>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</si>
  <si>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</si>
  <si>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</si>
  <si>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</si>
  <si>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</si>
  <si>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</si>
  <si>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</si>
  <si>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</si>
  <si>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</si>
  <si>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</si>
  <si>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</si>
  <si>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</si>
  <si>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</si>
  <si>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</si>
  <si>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</si>
  <si>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</si>
  <si>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</si>
  <si>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</si>
  <si>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</si>
  <si>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</si>
  <si>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</si>
  <si>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</si>
  <si>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</si>
  <si>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</si>
  <si>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</si>
  <si>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</si>
  <si>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</si>
  <si>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</si>
  <si>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</si>
  <si>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</si>
  <si>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</si>
  <si>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</si>
  <si>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</si>
  <si>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</si>
  <si>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</si>
  <si>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</si>
  <si>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</si>
  <si>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</si>
  <si>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</si>
  <si>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</si>
  <si>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</si>
  <si>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</si>
  <si>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</si>
  <si>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</si>
  <si>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</si>
  <si>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</si>
  <si>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</si>
  <si>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</si>
  <si>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</si>
  <si>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</si>
  <si>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</si>
  <si>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</si>
  <si>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</si>
  <si>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</si>
  <si>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</si>
  <si>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</si>
  <si>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</si>
  <si>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</si>
  <si>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</si>
  <si>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</si>
  <si>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</si>
  <si>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</si>
  <si>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</si>
  <si>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</si>
  <si>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</si>
  <si>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</si>
  <si>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</si>
  <si>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</si>
  <si>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</si>
  <si>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</si>
  <si>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</si>
  <si>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</si>
  <si>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</si>
  <si>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</si>
  <si>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</si>
  <si>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</si>
  <si>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</si>
  <si>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</si>
  <si>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</si>
  <si>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</si>
  <si>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</si>
  <si>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</si>
  <si>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</si>
  <si>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</si>
  <si>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</si>
  <si>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</si>
  <si>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</si>
  <si>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</si>
  <si>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</si>
  <si>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</si>
  <si>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</si>
  <si>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</si>
  <si>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</si>
  <si>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</si>
  <si>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</si>
  <si>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</si>
  <si>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</si>
  <si>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</si>
  <si>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</si>
  <si>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</si>
  <si>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</si>
  <si>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</si>
  <si>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</si>
  <si>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</si>
  <si>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</si>
  <si>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</si>
  <si>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</si>
  <si>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</si>
  <si>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</si>
  <si>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</si>
  <si>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</si>
  <si>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</si>
  <si>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</si>
  <si>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</si>
  <si>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</si>
  <si>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</si>
  <si>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</si>
  <si>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</si>
  <si>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</si>
  <si>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</si>
  <si>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</si>
  <si>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</si>
  <si>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</si>
  <si>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</si>
  <si>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</si>
  <si>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</si>
  <si>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</si>
  <si>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</si>
  <si>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</si>
  <si>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</si>
  <si>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</si>
  <si>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</si>
  <si>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</si>
  <si>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</si>
  <si>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</si>
  <si>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栃木県高根沢町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</si>
  <si>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</si>
  <si>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</si>
  <si>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</si>
  <si>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</si>
  <si>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</si>
  <si>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</si>
  <si>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</si>
  <si>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</si>
  <si>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</si>
  <si>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</si>
  <si>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</si>
  <si>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</si>
  <si>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</si>
  <si>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</si>
  <si>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</si>
  <si>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</si>
  <si>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</si>
  <si>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</si>
  <si>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</si>
  <si>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</si>
  <si>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</si>
  <si>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</si>
  <si>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</si>
  <si>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</si>
  <si>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</si>
  <si>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</si>
  <si>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</si>
  <si>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</si>
  <si>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</si>
  <si>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</si>
  <si>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</si>
  <si>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</si>
  <si>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</si>
  <si>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</si>
  <si>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</si>
  <si>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</si>
  <si>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</si>
  <si>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</si>
  <si>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</si>
  <si>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</si>
  <si>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</si>
  <si>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</si>
  <si>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</si>
  <si>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</si>
  <si>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</si>
  <si>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</si>
  <si>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</si>
  <si>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</si>
  <si>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</si>
  <si>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</si>
  <si>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</si>
  <si>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</si>
  <si>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</si>
  <si>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</si>
  <si>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</si>
  <si>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</si>
  <si>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</si>
  <si>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</si>
  <si>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</si>
  <si>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</si>
  <si>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</si>
  <si>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</si>
  <si>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</si>
  <si>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</si>
  <si>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</si>
  <si>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</si>
  <si>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</si>
  <si>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</si>
  <si>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</si>
  <si>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</si>
  <si>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</si>
  <si>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</si>
  <si>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</si>
  <si>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</si>
  <si>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</si>
  <si>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</si>
  <si>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</si>
  <si>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</si>
  <si>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</si>
  <si>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</si>
  <si>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</si>
  <si>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</si>
  <si>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</si>
  <si>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</si>
  <si>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</si>
  <si>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</si>
  <si>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</si>
  <si>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</si>
  <si>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</si>
  <si>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</si>
  <si>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</si>
  <si>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</si>
  <si>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</si>
  <si>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</si>
  <si>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</si>
  <si>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</si>
  <si>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</si>
  <si>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</si>
  <si>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</si>
  <si>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</si>
  <si>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高根沢町介護保険特別会計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</si>
  <si>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</si>
  <si>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</si>
  <si>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</si>
  <si>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</si>
  <si>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</si>
  <si>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</si>
  <si>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</si>
  <si>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</si>
  <si>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</si>
  <si>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</si>
  <si>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</si>
  <si>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</si>
  <si>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</si>
  <si>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</si>
  <si>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</si>
  <si>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</si>
  <si>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</si>
  <si>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</si>
  <si>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</si>
  <si>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</si>
  <si>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</si>
  <si>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</si>
  <si>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</si>
  <si>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</si>
  <si>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</si>
  <si>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</si>
  <si>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</si>
  <si>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</si>
  <si>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</si>
  <si>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</si>
  <si>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</si>
  <si>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</si>
  <si>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</si>
  <si>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</si>
  <si>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</si>
  <si>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</si>
  <si>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</si>
  <si>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</si>
  <si>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</si>
  <si>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</si>
  <si>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</si>
  <si>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</si>
  <si>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</si>
  <si>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</si>
  <si>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</si>
  <si>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</si>
  <si>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</si>
  <si>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</si>
  <si>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</si>
  <si>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</si>
  <si>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</si>
  <si>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</si>
  <si>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</si>
  <si>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</si>
  <si>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</si>
  <si>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</si>
  <si>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</si>
  <si>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</si>
  <si>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</si>
  <si>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</si>
  <si>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</si>
  <si>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</si>
  <si>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</si>
  <si>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</si>
  <si>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</si>
  <si>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</si>
  <si>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</si>
  <si>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</si>
  <si>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</si>
  <si>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</si>
  <si>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</si>
  <si>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</si>
  <si>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</si>
  <si>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</si>
  <si>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</si>
  <si>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</si>
  <si>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</si>
  <si>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</si>
  <si>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</si>
  <si>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</si>
  <si>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</si>
  <si>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</si>
  <si>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</si>
  <si>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</si>
  <si>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</si>
  <si>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</si>
  <si>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2.11</t>
  </si>
  <si>
    <t>▲ 0.78</t>
  </si>
  <si>
    <t>▲ 1.63</t>
  </si>
  <si>
    <t>高根沢町水道事業会計</t>
  </si>
  <si>
    <t>一般会計</t>
  </si>
  <si>
    <t>高根沢町下水道事業会計</t>
  </si>
  <si>
    <t>高根沢町国民健康保険特別会計</t>
  </si>
  <si>
    <t>高根沢町介護保険特別会計</t>
  </si>
  <si>
    <t>高根沢町後期高齢者医療特別会計</t>
  </si>
  <si>
    <t>高根沢町宝積寺駅西第一土地区画整理事業特別会計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</si>
  <si>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</si>
  <si>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</si>
  <si>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</si>
  <si>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</si>
  <si>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</si>
  <si>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</si>
  <si>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</si>
  <si>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</si>
  <si>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塩谷広域行政組合</t>
    <rPh sb="0" eb="2">
      <t>シオヤ</t>
    </rPh>
    <rPh sb="2" eb="4">
      <t>コウイキ</t>
    </rPh>
    <rPh sb="4" eb="6">
      <t>ギョウセイ</t>
    </rPh>
    <rPh sb="6" eb="8">
      <t>クミアイ</t>
    </rPh>
    <phoneticPr fontId="2"/>
  </si>
  <si>
    <t>塩谷地方ふるさと市町村圏基金特別会計</t>
    <rPh sb="0" eb="2">
      <t>シオヤ</t>
    </rPh>
    <rPh sb="2" eb="4">
      <t>チホウ</t>
    </rPh>
    <rPh sb="8" eb="11">
      <t>シチョウソン</t>
    </rPh>
    <rPh sb="11" eb="12">
      <t>ケン</t>
    </rPh>
    <rPh sb="12" eb="14">
      <t>キキン</t>
    </rPh>
    <rPh sb="14" eb="16">
      <t>トクベツ</t>
    </rPh>
    <rPh sb="16" eb="18">
      <t>カイケイ</t>
    </rPh>
    <phoneticPr fontId="2"/>
  </si>
  <si>
    <t>栃木県市町村総合事務組合（一般会計）</t>
    <rPh sb="0" eb="3">
      <t>トチギケン</t>
    </rPh>
    <rPh sb="3" eb="6">
      <t>シチョウソン</t>
    </rPh>
    <rPh sb="6" eb="8">
      <t>ソウゴウ</t>
    </rPh>
    <rPh sb="8" eb="12">
      <t>ジムクミアイ</t>
    </rPh>
    <rPh sb="13" eb="17">
      <t>イッパンカイケイ</t>
    </rPh>
    <phoneticPr fontId="2"/>
  </si>
  <si>
    <t>栃木県市町村総合事務組合（特別会計）</t>
    <rPh sb="0" eb="3">
      <t>トチギケン</t>
    </rPh>
    <rPh sb="3" eb="6">
      <t>シチョウソン</t>
    </rPh>
    <rPh sb="6" eb="8">
      <t>ソウゴウ</t>
    </rPh>
    <rPh sb="8" eb="12">
      <t>ジムクミアイ</t>
    </rPh>
    <rPh sb="13" eb="17">
      <t>トクベツカイケイ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</si>
  <si>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</si>
  <si>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9">
      <t>トクベツカイケイ</t>
    </rPh>
    <phoneticPr fontId="2"/>
  </si>
  <si>
    <t>-</t>
    <phoneticPr fontId="2"/>
  </si>
  <si>
    <t>庁舎整備基金</t>
    <rPh sb="0" eb="2">
      <t>チョウシャ</t>
    </rPh>
    <rPh sb="2" eb="4">
      <t>セイビ</t>
    </rPh>
    <rPh sb="4" eb="6">
      <t>キキン</t>
    </rPh>
    <phoneticPr fontId="5"/>
  </si>
  <si>
    <t>学校施設整備基金</t>
    <rPh sb="0" eb="2">
      <t>ガッコウ</t>
    </rPh>
    <rPh sb="2" eb="4">
      <t>シセツ</t>
    </rPh>
    <rPh sb="4" eb="6">
      <t>セイビ</t>
    </rPh>
    <rPh sb="6" eb="8">
      <t>キキン</t>
    </rPh>
    <phoneticPr fontId="2"/>
  </si>
  <si>
    <t>都市計画施設整備基金</t>
    <rPh sb="0" eb="4">
      <t>トシケイカク</t>
    </rPh>
    <rPh sb="4" eb="6">
      <t>シセツ</t>
    </rPh>
    <rPh sb="6" eb="8">
      <t>セイビ</t>
    </rPh>
    <rPh sb="8" eb="10">
      <t>キキン</t>
    </rPh>
    <phoneticPr fontId="2"/>
  </si>
  <si>
    <t>土地改良事業基金</t>
    <rPh sb="0" eb="2">
      <t>トチ</t>
    </rPh>
    <rPh sb="2" eb="4">
      <t>カイリョウ</t>
    </rPh>
    <rPh sb="4" eb="6">
      <t>ジギョウ</t>
    </rPh>
    <rPh sb="6" eb="8">
      <t>キキン</t>
    </rPh>
    <phoneticPr fontId="2"/>
  </si>
  <si>
    <t>企業立地促進基金</t>
    <rPh sb="0" eb="2">
      <t>キギョウ</t>
    </rPh>
    <rPh sb="2" eb="4">
      <t>リッチ</t>
    </rPh>
    <rPh sb="4" eb="6">
      <t>ソクシン</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</si>
  <si>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</si>
  <si>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</si>
  <si>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将来負担比率は、地方債残高等の将来負担額に対し、充当可能な財源があるため将来負担が発生していない。
　有形固定資産減価償却率は類似団体と比べ高い水準にあり、施設の老朽化に対し維持修繕によりコストを抑制してきた結果となっている。
　今後、将来負担比率を抑制しつつも、公共施設等総合管理計画に基づいた施設への投資を行い、有形固定資産減価償却率の改善を図っていく。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</si>
  <si>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</si>
  <si>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</si>
  <si>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</si>
  <si>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</si>
  <si>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</si>
  <si>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</si>
  <si>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将来負担比率は上記のとおり発生していない。
　実質公債費比率は類似団体と比較して低い水準にあるが、令和４年度は前年度比0.6％増加している。主な要因は、起債の償還額の増加と都市計画税の課税停止（令和４年度～令和７年度まで）のためである。
　なお、令和元年度以降に実施された普通建設事業の地方債の償還が令和７年度に向けて増加していくことから、今後実質公債費比率は上昇してくことが考えられるため、公債費の適正化に取り組んでいく必要がある。</t>
    <rPh sb="50" eb="52">
      <t>レイワ</t>
    </rPh>
    <rPh sb="53" eb="55">
      <t>ネンド</t>
    </rPh>
    <rPh sb="56" eb="59">
      <t>ゼンネンド</t>
    </rPh>
    <rPh sb="59" eb="60">
      <t>ヒ</t>
    </rPh>
    <rPh sb="64" eb="66">
      <t>ゾウカ</t>
    </rPh>
    <rPh sb="77" eb="79">
      <t>キサイ</t>
    </rPh>
    <rPh sb="80" eb="83">
      <t>ショウカンガク</t>
    </rPh>
    <rPh sb="84" eb="86">
      <t>ゾウカ</t>
    </rPh>
    <rPh sb="87" eb="92">
      <t>トシケイカクゼイ</t>
    </rPh>
    <rPh sb="93" eb="95">
      <t>カゼイ</t>
    </rPh>
    <rPh sb="95" eb="97">
      <t>テイシ</t>
    </rPh>
    <rPh sb="98" eb="100">
      <t>レイワ</t>
    </rPh>
    <rPh sb="101" eb="102">
      <t>ネン</t>
    </rPh>
    <rPh sb="102" eb="103">
      <t>ド</t>
    </rPh>
    <rPh sb="104" eb="106">
      <t>レイワ</t>
    </rPh>
    <rPh sb="107" eb="109">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</si>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</sst>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0C9C-4CA3-B5FC-7AAF7DD290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38669</c:v>
                </c:pt>
                <c:pt idx="1">
                  <c:v>54760</c:v>
                </c:pt>
                <c:pt idx="2">
                  <c:v>50575</c:v>
                </c:pt>
                <c:pt idx="3">
                  <c:v>52678</c:v>
                </c:pt>
                <c:pt idx="4">
                  <c:v>23428</c:v>
                </c:pt>
              </c:numCache>
            </c:numRef>
          </c:val>
          <c:smooth val="0"/>
          <c:extLst>
            <c:ext xmlns:c16="http://schemas.microsoft.com/office/drawing/2014/chart" uri="{C3380CC4-5D6E-409C-BE32-E72D297353CC}">
              <c16:uniqueId val="{00000001-0C9C-4CA3-B5FC-7AAF7DD290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5.69</c:v>
                </c:pt>
                <c:pt idx="1">
                  <c:v>11.04</c:v>
                </c:pt>
                <c:pt idx="2">
                  <c:v>8.17</c:v>
                </c:pt>
                <c:pt idx="3">
                  <c:v>6.48</c:v>
                </c:pt>
                <c:pt idx="4">
                  <c:v>5.09</c:v>
                </c:pt>
              </c:numCache>
            </c:numRef>
          </c:val>
          <c:extLst>
            <c:ext xmlns:c16="http://schemas.microsoft.com/office/drawing/2014/chart" uri="{C3380CC4-5D6E-409C-BE32-E72D297353CC}">
              <c16:uniqueId val="{00000000-50F6-47BE-87FB-ACF8C1F1D9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22.74</c:v>
                </c:pt>
                <c:pt idx="1">
                  <c:v>15.42</c:v>
                </c:pt>
                <c:pt idx="2">
                  <c:v>16.52</c:v>
                </c:pt>
                <c:pt idx="3">
                  <c:v>18.350000000000001</c:v>
                </c:pt>
                <c:pt idx="4">
                  <c:v>19.02</c:v>
                </c:pt>
              </c:numCache>
            </c:numRef>
          </c:val>
          <c:extLst>
            <c:ext xmlns:c16="http://schemas.microsoft.com/office/drawing/2014/chart" uri="{C3380CC4-5D6E-409C-BE32-E72D297353CC}">
              <c16:uniqueId val="{00000001-50F6-47BE-87FB-ACF8C1F1D9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0.87</c:v>
                </c:pt>
                <c:pt idx="1">
                  <c:v>-2.11</c:v>
                </c:pt>
                <c:pt idx="2">
                  <c:v>-0.78</c:v>
                </c:pt>
                <c:pt idx="3">
                  <c:v>1.6</c:v>
                </c:pt>
                <c:pt idx="4">
                  <c:v>-1.63</c:v>
                </c:pt>
              </c:numCache>
            </c:numRef>
          </c:val>
          <c:smooth val="0"/>
          <c:extLst>
            <c:ext xmlns:c16="http://schemas.microsoft.com/office/drawing/2014/chart" uri="{C3380CC4-5D6E-409C-BE32-E72D297353CC}">
              <c16:uniqueId val="{00000002-50F6-47BE-87FB-ACF8C1F1D9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DE-4B16-9886-4C09E1ADB3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DE-4B16-9886-4C09E1ADB3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DE-4B16-9886-4C09E1ADB379}"/>
            </c:ext>
          </c:extLst>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7.0000000000000007E-2</c:v>
                </c:pt>
                <c:pt idx="4">
                  <c:v>#N/A</c:v>
                </c:pt>
                <c:pt idx="5">
                  <c:v>0</c:v>
                </c:pt>
                <c:pt idx="6">
                  <c:v>#N/A</c:v>
                </c:pt>
                <c:pt idx="7">
                  <c:v>0.03</c:v>
                </c:pt>
                <c:pt idx="8">
                  <c:v>#N/A</c:v>
                </c:pt>
                <c:pt idx="9">
                  <c:v>0.03</c:v>
                </c:pt>
              </c:numCache>
            </c:numRef>
          </c:val>
          <c:extLst>
            <c:ext xmlns:c16="http://schemas.microsoft.com/office/drawing/2014/chart" uri="{C3380CC4-5D6E-409C-BE32-E72D297353CC}">
              <c16:uniqueId val="{00000003-81DE-4B16-9886-4C09E1ADB379}"/>
            </c:ext>
          </c:extLst>
        </c:ser>
        <c:ser>
          <c:idx val="4"/>
          <c:order val="4"/>
          <c:tx>
            <c:strRef>
              <c:f>データシート!$A$31</c:f>
              <c:strCache>
                <c:ptCount val="1"/>
                <c:pt idx="0">
                  <c:v>高根沢町後期高齢者医療特別会計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81DE-4B16-9886-4C09E1ADB379}"/>
            </c:ext>
          </c:extLst>
        </c:ser>
        <c:ser>
          <c:idx val="5"/>
          <c:order val="5"/>
          <c:tx>
            <c:strRef>
              <c:f>データシート!$A$32</c:f>
              <c:strCache>
                <c:ptCount val="1"/>
                <c:pt idx="0">
                  <c:v>高根沢町介護保険特別会計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0.76</c:v>
                </c:pt>
                <c:pt idx="2">
                  <c:v>#N/A</c:v>
                </c:pt>
                <c:pt idx="3">
                  <c:v>1.69</c:v>
                </c:pt>
                <c:pt idx="4">
                  <c:v>#N/A</c:v>
                </c:pt>
                <c:pt idx="5">
                  <c:v>1.26</c:v>
                </c:pt>
                <c:pt idx="6">
                  <c:v>#N/A</c:v>
                </c:pt>
                <c:pt idx="7">
                  <c:v>0.68</c:v>
                </c:pt>
                <c:pt idx="8">
                  <c:v>#N/A</c:v>
                </c:pt>
                <c:pt idx="9">
                  <c:v>0.53</c:v>
                </c:pt>
              </c:numCache>
            </c:numRef>
          </c:val>
          <c:extLst>
            <c:ext xmlns:c16="http://schemas.microsoft.com/office/drawing/2014/chart" uri="{C3380CC4-5D6E-409C-BE32-E72D297353CC}">
              <c16:uniqueId val="{00000005-81DE-4B16-9886-4C09E1ADB379}"/>
            </c:ext>
          </c:extLst>
        </c:ser>
        <c:ser>
          <c:idx val="6"/>
          <c:order val="6"/>
          <c:tx>
            <c:strRef>
              <c:f>データシート!$A$33</c:f>
              <c:strCache>
                <c:ptCount val="1"/>
                <c:pt idx="0">
                  <c:v>高根沢町国民健康保険特別会計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0.79</c:v>
                </c:pt>
                <c:pt idx="4">
                  <c:v>#N/A</c:v>
                </c:pt>
                <c:pt idx="5">
                  <c:v>0.95</c:v>
                </c:pt>
                <c:pt idx="6">
                  <c:v>#N/A</c:v>
                </c:pt>
                <c:pt idx="7">
                  <c:v>0.95</c:v>
                </c:pt>
                <c:pt idx="8">
                  <c:v>#N/A</c:v>
                </c:pt>
                <c:pt idx="9">
                  <c:v>0.8</c:v>
                </c:pt>
              </c:numCache>
            </c:numRef>
          </c:val>
          <c:extLst>
            <c:ext xmlns:c16="http://schemas.microsoft.com/office/drawing/2014/chart" uri="{C3380CC4-5D6E-409C-BE32-E72D297353CC}">
              <c16:uniqueId val="{00000006-81DE-4B16-9886-4C09E1ADB379}"/>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1.73</c:v>
                </c:pt>
                <c:pt idx="2">
                  <c:v>#N/A</c:v>
                </c:pt>
                <c:pt idx="3">
                  <c:v>2.2400000000000002</c:v>
                </c:pt>
                <c:pt idx="4">
                  <c:v>#N/A</c:v>
                </c:pt>
                <c:pt idx="5">
                  <c:v>2.2999999999999998</c:v>
                </c:pt>
                <c:pt idx="6">
                  <c:v>#N/A</c:v>
                </c:pt>
                <c:pt idx="7">
                  <c:v>2.08</c:v>
                </c:pt>
                <c:pt idx="8">
                  <c:v>#N/A</c:v>
                </c:pt>
                <c:pt idx="9">
                  <c:v>2.19</c:v>
                </c:pt>
              </c:numCache>
            </c:numRef>
          </c:val>
          <c:extLst>
            <c:ext xmlns:c16="http://schemas.microsoft.com/office/drawing/2014/chart" uri="{C3380CC4-5D6E-409C-BE32-E72D297353CC}">
              <c16:uniqueId val="{00000007-81DE-4B16-9886-4C09E1ADB3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5.64</c:v>
                </c:pt>
                <c:pt idx="2">
                  <c:v>#N/A</c:v>
                </c:pt>
                <c:pt idx="3">
                  <c:v>10.96</c:v>
                </c:pt>
                <c:pt idx="4">
                  <c:v>#N/A</c:v>
                </c:pt>
                <c:pt idx="5">
                  <c:v>8.16</c:v>
                </c:pt>
                <c:pt idx="6">
                  <c:v>#N/A</c:v>
                </c:pt>
                <c:pt idx="7">
                  <c:v>6.44</c:v>
                </c:pt>
                <c:pt idx="8">
                  <c:v>#N/A</c:v>
                </c:pt>
                <c:pt idx="9">
                  <c:v>5.04</c:v>
                </c:pt>
              </c:numCache>
            </c:numRef>
          </c:val>
          <c:extLst>
            <c:ext xmlns:c16="http://schemas.microsoft.com/office/drawing/2014/chart" uri="{C3380CC4-5D6E-409C-BE32-E72D297353CC}">
              <c16:uniqueId val="{00000008-81DE-4B16-9886-4C09E1ADB379}"/>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15.46</c:v>
                </c:pt>
                <c:pt idx="2">
                  <c:v>#N/A</c:v>
                </c:pt>
                <c:pt idx="3">
                  <c:v>17.489999999999998</c:v>
                </c:pt>
                <c:pt idx="4">
                  <c:v>#N/A</c:v>
                </c:pt>
                <c:pt idx="5">
                  <c:v>18.79</c:v>
                </c:pt>
                <c:pt idx="6">
                  <c:v>#N/A</c:v>
                </c:pt>
                <c:pt idx="7">
                  <c:v>19</c:v>
                </c:pt>
                <c:pt idx="8">
                  <c:v>#N/A</c:v>
                </c:pt>
                <c:pt idx="9">
                  <c:v>20.65</c:v>
                </c:pt>
              </c:numCache>
            </c:numRef>
          </c:val>
          <c:extLst>
            <c:ext xmlns:c16="http://schemas.microsoft.com/office/drawing/2014/chart" uri="{C3380CC4-5D6E-409C-BE32-E72D297353CC}">
              <c16:uniqueId val="{00000009-81DE-4B16-9886-4C09E1ADB3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871</c:v>
                </c:pt>
                <c:pt idx="5">
                  <c:v>854</c:v>
                </c:pt>
                <c:pt idx="8">
                  <c:v>857</c:v>
                </c:pt>
                <c:pt idx="11">
                  <c:v>877</c:v>
                </c:pt>
                <c:pt idx="14">
                  <c:v>813</c:v>
                </c:pt>
              </c:numCache>
            </c:numRef>
          </c:val>
          <c:extLst>
            <c:ext xmlns:c16="http://schemas.microsoft.com/office/drawing/2014/chart" uri="{C3380CC4-5D6E-409C-BE32-E72D297353CC}">
              <c16:uniqueId val="{00000000-44A2-4D0A-8236-7EF09DA5D5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A2-4D0A-8236-7EF09DA5D5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A2-4D0A-8236-7EF09DA5D5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35</c:v>
                </c:pt>
                <c:pt idx="6">
                  <c:v>35</c:v>
                </c:pt>
                <c:pt idx="9">
                  <c:v>37</c:v>
                </c:pt>
                <c:pt idx="12">
                  <c:v>55</c:v>
                </c:pt>
              </c:numCache>
            </c:numRef>
          </c:val>
          <c:extLst>
            <c:ext xmlns:c16="http://schemas.microsoft.com/office/drawing/2014/chart" uri="{C3380CC4-5D6E-409C-BE32-E72D297353CC}">
              <c16:uniqueId val="{00000003-44A2-4D0A-8236-7EF09DA5D5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291</c:v>
                </c:pt>
                <c:pt idx="3">
                  <c:v>257</c:v>
                </c:pt>
                <c:pt idx="6">
                  <c:v>268</c:v>
                </c:pt>
                <c:pt idx="9">
                  <c:v>242</c:v>
                </c:pt>
                <c:pt idx="12">
                  <c:v>250</c:v>
                </c:pt>
              </c:numCache>
            </c:numRef>
          </c:val>
          <c:extLst>
            <c:ext xmlns:c16="http://schemas.microsoft.com/office/drawing/2014/chart" uri="{C3380CC4-5D6E-409C-BE32-E72D297353CC}">
              <c16:uniqueId val="{00000004-44A2-4D0A-8236-7EF09DA5D5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A2-4D0A-8236-7EF09DA5D5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A2-4D0A-8236-7EF09DA5D5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634</c:v>
                </c:pt>
                <c:pt idx="3">
                  <c:v>630</c:v>
                </c:pt>
                <c:pt idx="6">
                  <c:v>598</c:v>
                </c:pt>
                <c:pt idx="9">
                  <c:v>639</c:v>
                </c:pt>
                <c:pt idx="12">
                  <c:v>682</c:v>
                </c:pt>
              </c:numCache>
            </c:numRef>
          </c:val>
          <c:extLst>
            <c:ext xmlns:c16="http://schemas.microsoft.com/office/drawing/2014/chart" uri="{C3380CC4-5D6E-409C-BE32-E72D297353CC}">
              <c16:uniqueId val="{00000007-44A2-4D0A-8236-7EF09DA5D5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c:v>
                </c:pt>
                <c:pt idx="2">
                  <c:v>#N/A</c:v>
                </c:pt>
                <c:pt idx="3">
                  <c:v>#N/A</c:v>
                </c:pt>
                <c:pt idx="4">
                  <c:v>68</c:v>
                </c:pt>
                <c:pt idx="5">
                  <c:v>#N/A</c:v>
                </c:pt>
                <c:pt idx="6">
                  <c:v>#N/A</c:v>
                </c:pt>
                <c:pt idx="7">
                  <c:v>44</c:v>
                </c:pt>
                <c:pt idx="8">
                  <c:v>#N/A</c:v>
                </c:pt>
                <c:pt idx="9">
                  <c:v>#N/A</c:v>
                </c:pt>
                <c:pt idx="10">
                  <c:v>41</c:v>
                </c:pt>
                <c:pt idx="11">
                  <c:v>#N/A</c:v>
                </c:pt>
                <c:pt idx="12">
                  <c:v>#N/A</c:v>
                </c:pt>
                <c:pt idx="13">
                  <c:v>174</c:v>
                </c:pt>
                <c:pt idx="14">
                  <c:v>#N/A</c:v>
                </c:pt>
              </c:numCache>
            </c:numRef>
          </c:val>
          <c:smooth val="0"/>
          <c:extLst>
            <c:ext xmlns:c16="http://schemas.microsoft.com/office/drawing/2014/chart" uri="{C3380CC4-5D6E-409C-BE32-E72D297353CC}">
              <c16:uniqueId val="{00000008-44A2-4D0A-8236-7EF09DA5D5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9484</c:v>
                </c:pt>
                <c:pt idx="5">
                  <c:v>9585</c:v>
                </c:pt>
                <c:pt idx="8">
                  <c:v>9642</c:v>
                </c:pt>
                <c:pt idx="11">
                  <c:v>9534</c:v>
                </c:pt>
                <c:pt idx="14">
                  <c:v>9056</c:v>
                </c:pt>
              </c:numCache>
            </c:numRef>
          </c:val>
          <c:extLst>
            <c:ext xmlns:c16="http://schemas.microsoft.com/office/drawing/2014/chart" uri="{C3380CC4-5D6E-409C-BE32-E72D297353CC}">
              <c16:uniqueId val="{00000000-C347-482B-94EC-BE3B47DC15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1057</c:v>
                </c:pt>
                <c:pt idx="5">
                  <c:v>981</c:v>
                </c:pt>
                <c:pt idx="8">
                  <c:v>885</c:v>
                </c:pt>
                <c:pt idx="11">
                  <c:v>802</c:v>
                </c:pt>
                <c:pt idx="14">
                  <c:v>518</c:v>
                </c:pt>
              </c:numCache>
            </c:numRef>
          </c:val>
          <c:extLst>
            <c:ext xmlns:c16="http://schemas.microsoft.com/office/drawing/2014/chart" uri="{C3380CC4-5D6E-409C-BE32-E72D297353CC}">
              <c16:uniqueId val="{00000001-C347-482B-94EC-BE3B47DC15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4203</c:v>
                </c:pt>
                <c:pt idx="5">
                  <c:v>3887</c:v>
                </c:pt>
                <c:pt idx="8">
                  <c:v>4689</c:v>
                </c:pt>
                <c:pt idx="11">
                  <c:v>6154</c:v>
                </c:pt>
                <c:pt idx="14">
                  <c:v>6703</c:v>
                </c:pt>
              </c:numCache>
            </c:numRef>
          </c:val>
          <c:extLst>
            <c:ext xmlns:c16="http://schemas.microsoft.com/office/drawing/2014/chart" uri="{C3380CC4-5D6E-409C-BE32-E72D297353CC}">
              <c16:uniqueId val="{00000002-C347-482B-94EC-BE3B47DC15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47-482B-94EC-BE3B47DC15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47-482B-94EC-BE3B47DC15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47-482B-94EC-BE3B47DC15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1098</c:v>
                </c:pt>
                <c:pt idx="3">
                  <c:v>1053</c:v>
                </c:pt>
                <c:pt idx="6">
                  <c:v>1027</c:v>
                </c:pt>
                <c:pt idx="9">
                  <c:v>1013</c:v>
                </c:pt>
                <c:pt idx="12">
                  <c:v>979</c:v>
                </c:pt>
              </c:numCache>
            </c:numRef>
          </c:val>
          <c:extLst>
            <c:ext xmlns:c16="http://schemas.microsoft.com/office/drawing/2014/chart" uri="{C3380CC4-5D6E-409C-BE32-E72D297353CC}">
              <c16:uniqueId val="{00000006-C347-482B-94EC-BE3B47DC15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273</c:v>
                </c:pt>
                <c:pt idx="3">
                  <c:v>207</c:v>
                </c:pt>
                <c:pt idx="6">
                  <c:v>654</c:v>
                </c:pt>
                <c:pt idx="9">
                  <c:v>751</c:v>
                </c:pt>
                <c:pt idx="12">
                  <c:v>693</c:v>
                </c:pt>
              </c:numCache>
            </c:numRef>
          </c:val>
          <c:extLst>
            <c:ext xmlns:c16="http://schemas.microsoft.com/office/drawing/2014/chart" uri="{C3380CC4-5D6E-409C-BE32-E72D297353CC}">
              <c16:uniqueId val="{00000007-C347-482B-94EC-BE3B47DC15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4505</c:v>
                </c:pt>
                <c:pt idx="3">
                  <c:v>3865</c:v>
                </c:pt>
                <c:pt idx="6">
                  <c:v>3125</c:v>
                </c:pt>
                <c:pt idx="9">
                  <c:v>2927</c:v>
                </c:pt>
                <c:pt idx="12">
                  <c:v>2802</c:v>
                </c:pt>
              </c:numCache>
            </c:numRef>
          </c:val>
          <c:extLst>
            <c:ext xmlns:c16="http://schemas.microsoft.com/office/drawing/2014/chart" uri="{C3380CC4-5D6E-409C-BE32-E72D297353CC}">
              <c16:uniqueId val="{00000008-C347-482B-94EC-BE3B47DC15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47-482B-94EC-BE3B47DC15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7141</c:v>
                </c:pt>
                <c:pt idx="3">
                  <c:v>7396</c:v>
                </c:pt>
                <c:pt idx="6">
                  <c:v>7973</c:v>
                </c:pt>
                <c:pt idx="9">
                  <c:v>8266</c:v>
                </c:pt>
                <c:pt idx="12">
                  <c:v>7870</c:v>
                </c:pt>
              </c:numCache>
            </c:numRef>
          </c:val>
          <c:extLst>
            <c:ext xmlns:c16="http://schemas.microsoft.com/office/drawing/2014/chart" uri="{C3380CC4-5D6E-409C-BE32-E72D297353CC}">
              <c16:uniqueId val="{0000000A-C347-482B-94EC-BE3B47DC15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47-482B-94EC-BE3B47DC15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1109</c:v>
                </c:pt>
                <c:pt idx="1">
                  <c:v>1309</c:v>
                </c:pt>
                <c:pt idx="2">
                  <c:v>1309</c:v>
                </c:pt>
              </c:numCache>
            </c:numRef>
          </c:val>
          <c:extLst>
            <c:ext xmlns:c16="http://schemas.microsoft.com/office/drawing/2014/chart" uri="{C3380CC4-5D6E-409C-BE32-E72D297353CC}">
              <c16:uniqueId val="{00000000-4BA5-49C1-B797-49394025E3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480</c:v>
                </c:pt>
                <c:pt idx="1">
                  <c:v>632</c:v>
                </c:pt>
                <c:pt idx="2">
                  <c:v>734</c:v>
                </c:pt>
              </c:numCache>
            </c:numRef>
          </c:val>
          <c:extLst>
            <c:ext xmlns:c16="http://schemas.microsoft.com/office/drawing/2014/chart" uri="{C3380CC4-5D6E-409C-BE32-E72D297353CC}">
              <c16:uniqueId val="{00000001-4BA5-49C1-B797-49394025E3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2518</c:v>
                </c:pt>
                <c:pt idx="1">
                  <c:v>3462</c:v>
                </c:pt>
                <c:pt idx="2">
                  <c:v>3805</c:v>
                </c:pt>
              </c:numCache>
            </c:numRef>
          </c:val>
          <c:extLst>
            <c:ext xmlns:c16="http://schemas.microsoft.com/office/drawing/2014/chart" uri="{C3380CC4-5D6E-409C-BE32-E72D297353CC}">
              <c16:uniqueId val="{00000002-4BA5-49C1-B797-49394025E3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{65017A99-8581-4AD3-A407-A7795D63952A}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DB5-482A-A5F0-B1E68B1856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{CFF0CEB9-11FC-4818-AA39-766AE49E2BFA}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5-482A-A5F0-B1E68B1856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{1DAE6B82-A76B-485C-A2B9-F94B3B2D3F92}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5-482A-A5F0-B1E68B1856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{7EAD8654-9045-4DD0-8960-0C3A0D4C6553}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5-482A-A5F0-B1E68B1856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{84911042-0C37-4CA8-9E33-46A233462F2A}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5-482A-A5F0-B1E68B1856B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{FABC28F5-3ABA-41D1-8B58-C20C05FA1B6B}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DB5-482A-A5F0-B1E68B1856B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{259DF8A6-77AE-44BE-86CC-AE35BE857F4C}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DB5-482A-A5F0-B1E68B1856B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{07104B78-ABCF-4241-B1BE-B0CDA6EDE7CF}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DB5-482A-A5F0-B1E68B1856B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{5FA3BE0F-FABF-48CB-BBAA-039FD42CDD15}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DB5-482A-A5F0-B1E68B1856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71.3</c:v>
                </c:pt>
                <c:pt idx="8">
                  <c:v>72</c:v>
                </c:pt>
                <c:pt idx="16">
                  <c:v>73.7</c:v>
                </c:pt>
                <c:pt idx="24">
                  <c:v>82</c:v>
                </c:pt>
                <c:pt idx="32">
                  <c:v>80.7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DB5-482A-A5F0-B1E68B1856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{A1B26DE4-584D-4B8E-9AFE-A7D1520DAA5A}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DB5-482A-A5F0-B1E68B1856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{CA00BB5C-06D9-4FAD-89A1-E343938D348E}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5-482A-A5F0-B1E68B1856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{7A8DD239-1AF7-4765-AC7D-7B6FF79DA799}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5-482A-A5F0-B1E68B1856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{93B67983-798F-4213-A486-6D2F819DF7B3}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5-482A-A5F0-B1E68B1856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{40A62490-E9BF-4DD9-8789-581F42A8AE52}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5-482A-A5F0-B1E68B1856B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{8DAA46FD-CD10-4DA8-8D49-6316E2126A11}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DB5-482A-A5F0-B1E68B1856B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{BC0A1D8A-5747-44FB-8273-227C908D117E}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DB5-482A-A5F0-B1E68B1856B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{ADDB1DA8-CBC0-4101-8482-19696D696004}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DB5-482A-A5F0-B1E68B1856B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{0CD42267-A7C6-4645-9FF6-699221D5B708}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DB5-482A-A5F0-B1E68B1856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ADB5-482A-A5F0-B1E68B1856BC}"/>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{9F813D6D-75BC-4481-BF65-75813445B57E}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D89-444A-B696-AEA936CEE0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{0A19B633-E1A1-415D-99C4-C648E8100D06}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89-444A-B696-AEA936CEE0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{B9F66B78-0E8C-4858-A47F-FBC42176B0A0}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89-444A-B696-AEA936CEE0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{6A45E38F-49B4-4B97-9EE6-FE5E05BD2097}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89-444A-B696-AEA936CEE0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{6D1315FF-9F98-4D86-8010-1009E881FA06}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89-444A-B696-AEA936CEE04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{3FBDE297-2623-47CC-84B2-9C438F56D7AE}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D89-444A-B696-AEA936CEE04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{00DE59CF-4D64-446B-9D69-3056D103F7BE}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D89-444A-B696-AEA936CEE04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{3C4E59C5-79A0-4241-8631-AA03C2BEA5E7}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D89-444A-B696-AEA936CEE04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{43BDB235-80DE-4FB2-81CE-C157CB984213}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D89-444A-B696-AEA936CEE0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c:v>
                </c:pt>
                <c:pt idx="16">
                  <c:v>1.1000000000000001</c:v>
                </c:pt>
                <c:pt idx="24">
                  <c:v>0.8</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89-444A-B696-AEA936CEE0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{549EE20C-260C-477F-8AAE-F62625C935D7}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D89-444A-B696-AEA936CEE0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{FD61F177-76CF-4089-91F3-EF17EAEE873A}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89-444A-B696-AEA936CEE0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{C7BB8800-6626-4EEC-9D7F-AC1D59100813}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89-444A-B696-AEA936CEE0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{C60A0BA2-1964-4E92-ABEF-909F8E0B8F91}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89-444A-B696-AEA936CEE0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{EE669794-7640-42F5-BEBB-19A12888D8A8}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89-444A-B696-AEA936CEE04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{3B3A7B33-8634-4BC4-AEE7-B2E5881AB445}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D89-444A-B696-AEA936CEE04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{5C4BFAC7-DD3F-469B-BB9F-08293F5035AA}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D89-444A-B696-AEA936CEE04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{4BAAD184-E1D8-46BE-B27C-6F01514FE9FA}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D89-444A-B696-AEA936CEE04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{27F93DC3-2E2A-4632-A656-315940F05904}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D89-444A-B696-AEA936CEE0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1D89-444A-B696-AEA936CEE042}"/>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F725BF1-28ED-422F-9058-66E20DB80019}"/>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97AABF2-CD79-4F25-9C95-FA02C680F772}"/>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9468693-8BB5-46F8-BAB9-1ADAF14B169C}"/>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AFCFAB8-53B2-44A5-9380-E9BD4D249F92}"/>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09953E6-0A5A-4BE6-B948-5B731DF8D9C3}"/>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6F724C2-9F4B-4FAB-9788-89BFA33F72EB}"/>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11728B2-124F-4F93-B785-CCE914621080}"/>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808E81B-C2FD-46E9-A964-E1B7081D2C58}"/>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ABB9302-638B-4BA3-89CC-E7C0E9CD785B}"/>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D3E821E-C0B5-44CE-8F5B-23A874C22274}"/>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51776D1-7061-42DD-B005-81DF8F81F6AD}"/>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60B7DE2-A29F-4DC4-A051-E7D1DD28BFC7}"/>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54FC289-74B9-44B5-81B1-61FB7112707A}"/>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5C8B370-14C4-4F1B-A5B7-E9C68F840D0A}"/>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24522CF-BAB5-4533-AC68-2F2EF519F524}"/>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6153613-B81B-4CF0-BF52-C859DAF968AF}"/>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A05EC29-9E82-4F31-BAC2-F2A6C277C139}"/>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E68B6A9-015D-49C8-9212-0D90DA211C56}"/>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5808A6F-0DE5-4FE4-BDC0-D943E507E102}"/>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8D68D72-3AE5-4329-922F-C0469C92EFF5}"/>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CE3C38E-1C2A-45D3-8647-FA94E9A2582C}"/>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0D354B2-A0EC-4BEF-8B26-E4767FF0EA30}"/>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4E62033-A260-4170-9E95-7BC740FC9E35}"/>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68EAE9D-5423-466E-A03C-A8957FC217EF}"/>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83E0E13-19DD-43BC-9262-4C0DC20EB671}"/>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898D039-F9DD-4C81-B9A9-82743907006B}"/>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8BFE48B-F976-4E5E-8584-FE6D1E36D870}"/>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56B53D3-100E-4BB9-B719-24BCAF6A705D}"/>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CEBB50D-A78C-4B18-9CA1-FCDF41147C6D}"/>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E5FA1DB-E496-409F-946C-7682D44D0B18}"/>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727FF37-F645-4AEE-A780-252E7E42B906}"/>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31026D6-A36F-4028-AAB5-8498FC4BEF45}"/>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AEEEF36-DAF1-462D-9006-BDF4C4F603A1}"/>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A16A3F6-A939-4A21-9335-901DC8A7675A}"/>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5867712-FF8F-4A8C-B327-32505179D89F}"/>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AD08351-911A-4F77-A3F3-927F5DA743F6}"/>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4A4EAE0-1CEB-49D9-BBC1-A8BBD5DCFB63}"/>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3EA5C5D-9950-4022-A4D4-7094A5F0A5F0}"/>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CDD028D-83D2-4B68-AE07-5C9782DE685D}"/>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0C9D827-AB82-44DE-8B90-F08579D0C3C3}"/>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799967A-CAF8-4B51-A67A-3C0FD883E7A7}"/>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3F42115-0C9C-420B-97BF-04F3FA45143C}"/>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B5B53BD-6144-468F-B7D3-51C974A90A24}"/>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ED36FFE-7D81-4D88-8F0F-998EFF932279}"/>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294D209-D92E-47B2-A56B-4E8ACAD53AFB}"/>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4B41A68-F1D7-4B48-9D96-6D23EBCA77E7}"/>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7420FD0-FA9D-4D65-98EF-0CD13E03C8C0}"/>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財政力指数は３ヶ年の平均値で算出している。令和４年度は前年度と比較して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ｐ減で推移し、全国平均、県平均をいずれも上回っている。今後も高齢化による社会福祉費等の財政需要が増加する見込みであり、税収をはじめとした歳入の安定的な確保により財政基盤の安定を図り、財政力指数の維持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970DBD4-5DBC-4560-A2B2-EB2E224C4361}"/>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1630FFB-E4F9-4136-BD69-63510D4DB212}"/>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91595A48-0B2A-40C9-83A2-62E81CC0FA46}"/>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F5818EE-829D-4027-9B44-B2F7C6CF63A0}"/>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6E11F624-D7AA-48F3-AB70-F5D7A72EECDC}"/>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1B1540CB-D9E1-4039-8319-19EDE3212FB1}"/>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AE07FDF4-0590-4459-94DD-2C754CDED8C3}"/>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6847DF48-8918-4971-9418-1C8D976DB0C4}"/>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900BFCB0-52B1-42FE-92A6-0E81731FF8C2}"/>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E287ACE4-FBF2-463A-B4D6-F3BD4E08742C}"/>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FA9263A5-B5FB-4E8C-ACBC-7984B05878EC}"/>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5FC5EA32-AD31-4209-AB6C-9767D8AEFCF5}"/>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14CBB016-E1E2-42DB-97D0-35D103DABC16}"/>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6AB0171B-4290-4FCE-9034-7A1BD91B8166}"/>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5144E333-3E07-4E59-AB6D-C106BA4C53B4}"/>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E69E7D84-05A9-42D6-ADB9-81F4B6C5D649}"/>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76362442-314C-44DA-931D-648C98FEB992}"/>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C0B51A8E-7ECA-4CF2-98AF-47C5251C30AE}"/>
            </a:ext>
          </a:extLst>
        </xdr:cNvPr>
        <xdr:cNvCxnSpPr/>
      </xdr:nvCxnSpPr>
      <xdr:spPr>
        <a:xfrm flipV="1">
          <a:off x="4514850" y="5717722"/>
          <a:ext cx="0" cy="15376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8E9B56FC-BABA-4EED-9A62-878CD43CF0FE}"/>
            </a:ext>
          </a:extLst>
        </xdr:cNvPr>
        <xdr:cNvSpPr txBox="1"/>
      </xdr:nvSpPr>
      <xdr:spPr>
        <a:xfrm>
          <a:off x="4581525" y="723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DA2D6F-AA48-45B2-B2C6-C5380F45E8C3}"/>
            </a:ext>
          </a:extLst>
        </xdr:cNvPr>
        <xdr:cNvCxnSpPr/>
      </xdr:nvCxnSpPr>
      <xdr:spPr>
        <a:xfrm>
          <a:off x="4429125" y="72553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CC11C6AB-3E3E-494B-98B3-23CE6197804B}"/>
            </a:ext>
          </a:extLst>
        </xdr:cNvPr>
        <xdr:cNvSpPr txBox="1"/>
      </xdr:nvSpPr>
      <xdr:spPr>
        <a:xfrm>
          <a:off x="4581525" y="548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2B8C4B3F-F4DF-4E72-98E4-6563BBC54769}"/>
            </a:ext>
          </a:extLst>
        </xdr:cNvPr>
        <xdr:cNvCxnSpPr/>
      </xdr:nvCxnSpPr>
      <xdr:spPr>
        <a:xfrm>
          <a:off x="4429125" y="57177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39C47FBF-C152-4F29-BABE-9F6CEB4D8D03}"/>
            </a:ext>
          </a:extLst>
        </xdr:cNvPr>
        <xdr:cNvCxnSpPr/>
      </xdr:nvCxnSpPr>
      <xdr:spPr>
        <a:xfrm>
          <a:off x="3752850" y="648652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CE0AAC6E-FE40-4B40-9E59-0F010062383C}"/>
            </a:ext>
          </a:extLst>
        </xdr:cNvPr>
        <xdr:cNvSpPr txBox="1"/>
      </xdr:nvSpPr>
      <xdr:spPr>
        <a:xfrm>
          <a:off x="4581525"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67A88ED4-B579-4720-8B43-2589E278F930}"/>
            </a:ext>
          </a:extLst>
        </xdr:cNvPr>
        <xdr:cNvSpPr/>
      </xdr:nvSpPr>
      <xdr:spPr>
        <a:xfrm>
          <a:off x="4467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CE591BD9-0519-4F90-9579-D79DB7E2750D}"/>
            </a:ext>
          </a:extLst>
        </xdr:cNvPr>
        <xdr:cNvCxnSpPr/>
      </xdr:nvCxnSpPr>
      <xdr:spPr>
        <a:xfrm>
          <a:off x="2943225" y="6455228"/>
          <a:ext cx="809625"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F8902714-513E-406F-9DD9-A3DBB5379C73}"/>
            </a:ext>
          </a:extLst>
        </xdr:cNvPr>
        <xdr:cNvSpPr/>
      </xdr:nvSpPr>
      <xdr:spPr>
        <a:xfrm>
          <a:off x="3705225" y="65359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358061EC-4198-45B9-BC37-C1716D5BFB30}"/>
            </a:ext>
          </a:extLst>
        </xdr:cNvPr>
        <xdr:cNvSpPr txBox="1"/>
      </xdr:nvSpPr>
      <xdr:spPr>
        <a:xfrm>
          <a:off x="3409950" y="661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1E6A8E86-446F-493A-BD65-3ABB5A9DC889}"/>
            </a:ext>
          </a:extLst>
        </xdr:cNvPr>
        <xdr:cNvCxnSpPr/>
      </xdr:nvCxnSpPr>
      <xdr:spPr>
        <a:xfrm>
          <a:off x="2124075" y="6455228"/>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6FE83127-7A30-4979-A92D-35C89C2DA1A9}"/>
            </a:ext>
          </a:extLst>
        </xdr:cNvPr>
        <xdr:cNvSpPr/>
      </xdr:nvSpPr>
      <xdr:spPr>
        <a:xfrm>
          <a:off x="2886075" y="64797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D4E6BF61-EEEC-40AB-80BB-2D26422BEED9}"/>
            </a:ext>
          </a:extLst>
        </xdr:cNvPr>
        <xdr:cNvSpPr txBox="1"/>
      </xdr:nvSpPr>
      <xdr:spPr>
        <a:xfrm>
          <a:off x="2600325" y="655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6821A685-CBA1-4AA3-87C6-1AA33076FBE1}"/>
            </a:ext>
          </a:extLst>
        </xdr:cNvPr>
        <xdr:cNvCxnSpPr/>
      </xdr:nvCxnSpPr>
      <xdr:spPr>
        <a:xfrm flipV="1">
          <a:off x="1333500" y="6455228"/>
          <a:ext cx="790575" cy="2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F89B8BD2-3AD0-4E66-B4D1-C136836E8631}"/>
            </a:ext>
          </a:extLst>
        </xdr:cNvPr>
        <xdr:cNvSpPr/>
      </xdr:nvSpPr>
      <xdr:spPr>
        <a:xfrm>
          <a:off x="2095500" y="65359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5FBD4F7C-1B6C-4B3A-990B-0D179FB0CD71}"/>
            </a:ext>
          </a:extLst>
        </xdr:cNvPr>
        <xdr:cNvSpPr txBox="1"/>
      </xdr:nvSpPr>
      <xdr:spPr>
        <a:xfrm>
          <a:off x="1781175" y="661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FC3E5A09-47B2-4F4C-8356-6E52575E6823}"/>
            </a:ext>
          </a:extLst>
        </xdr:cNvPr>
        <xdr:cNvSpPr/>
      </xdr:nvSpPr>
      <xdr:spPr>
        <a:xfrm>
          <a:off x="1285875" y="65532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7FD37175-5382-47EC-9425-5E47B8B210C9}"/>
            </a:ext>
          </a:extLst>
        </xdr:cNvPr>
        <xdr:cNvSpPr txBox="1"/>
      </xdr:nvSpPr>
      <xdr:spPr>
        <a:xfrm>
          <a:off x="971550"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7067A47-EE38-4546-B7A5-546BF3E69976}"/>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A291F82-54B7-427B-9B04-DA58E83A7211}"/>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57D9A82-5BD8-4869-A651-D6B0372F35AC}"/>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DD0C139-C9AE-43E8-A60D-3D455BEB2A1C}"/>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96CEB9E6-6525-48B4-8D36-57D5C2CD438F}"/>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B1C9D8F2-E697-47F6-8F2F-BAF202D5D5D7}"/>
            </a:ext>
          </a:extLst>
        </xdr:cNvPr>
        <xdr:cNvSpPr/>
      </xdr:nvSpPr>
      <xdr:spPr>
        <a:xfrm>
          <a:off x="4467225" y="6456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FE855794-9C56-46C8-AE0D-929C27D83D1B}"/>
            </a:ext>
          </a:extLst>
        </xdr:cNvPr>
        <xdr:cNvSpPr txBox="1"/>
      </xdr:nvSpPr>
      <xdr:spPr>
        <a:xfrm>
          <a:off x="4581525" y="631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3EA293B0-961A-4A2C-8C1F-DEE3698A74C3}"/>
            </a:ext>
          </a:extLst>
        </xdr:cNvPr>
        <xdr:cNvSpPr/>
      </xdr:nvSpPr>
      <xdr:spPr>
        <a:xfrm>
          <a:off x="3705225" y="643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CCFB1A84-78D4-4DE3-A357-2E48B3A284D4}"/>
            </a:ext>
          </a:extLst>
        </xdr:cNvPr>
        <xdr:cNvSpPr txBox="1"/>
      </xdr:nvSpPr>
      <xdr:spPr>
        <a:xfrm>
          <a:off x="3409950" y="621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6AA50D1B-DD41-433E-968C-5EFF1BF3C1F8}"/>
            </a:ext>
          </a:extLst>
        </xdr:cNvPr>
        <xdr:cNvSpPr/>
      </xdr:nvSpPr>
      <xdr:spPr>
        <a:xfrm>
          <a:off x="2886075" y="64076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59D36AC9-B713-41AA-8189-741B22C442F1}"/>
            </a:ext>
          </a:extLst>
        </xdr:cNvPr>
        <xdr:cNvSpPr txBox="1"/>
      </xdr:nvSpPr>
      <xdr:spPr>
        <a:xfrm>
          <a:off x="2600325" y="618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36FB708-B9F6-4218-882C-02F806B7ACA4}"/>
            </a:ext>
          </a:extLst>
        </xdr:cNvPr>
        <xdr:cNvSpPr/>
      </xdr:nvSpPr>
      <xdr:spPr>
        <a:xfrm>
          <a:off x="2095500" y="6407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BF1F5D00-B7CF-4D90-B4BD-08EE4A244525}"/>
            </a:ext>
          </a:extLst>
        </xdr:cNvPr>
        <xdr:cNvSpPr txBox="1"/>
      </xdr:nvSpPr>
      <xdr:spPr>
        <a:xfrm>
          <a:off x="1781175" y="618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FA12EACA-80BA-4B20-83A2-3AFB4CBD37C5}"/>
            </a:ext>
          </a:extLst>
        </xdr:cNvPr>
        <xdr:cNvSpPr/>
      </xdr:nvSpPr>
      <xdr:spPr>
        <a:xfrm>
          <a:off x="1285875" y="64216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6AED473-4BA8-4D52-8F61-B25111ABC969}"/>
            </a:ext>
          </a:extLst>
        </xdr:cNvPr>
        <xdr:cNvSpPr txBox="1"/>
      </xdr:nvSpPr>
      <xdr:spPr>
        <a:xfrm>
          <a:off x="971550" y="62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2DDCA984-C2D8-4863-9B0F-49D6DFD32509}"/>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DF5723F-38FC-405B-B358-D3C14733E14E}"/>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78DE0BA-C29D-4838-885B-FBF88E47CA81}"/>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25D4710B-628F-40D6-962B-358B8D27808B}"/>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3602B0C-ED96-4FBB-8631-418FF705773F}"/>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210CB6D9-DB1B-4B3E-AFDC-F784A8CB119A}"/>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2971B32F-2C1A-41F5-A073-0C92A1EC88DA}"/>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95C9A622-10BC-4EA4-96B4-5A60E648CEAC}"/>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14C73BB5-981D-4B9F-B036-9005CFCE22B3}"/>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2DC8A2EE-21D1-44FB-B5BB-CC69C80F1B44}"/>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9AB0436A-39FC-4CEA-A3A7-241DD85B77CF}"/>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57A811C2-8950-4EE6-896D-BDF7BDDBD9D4}"/>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59C183C4-07C2-4016-9A61-3CAF6199434B}"/>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8.3p</a:t>
          </a:r>
          <a:r>
            <a:rPr kumimoji="1" lang="ja-JP" altLang="en-US" sz="1300">
              <a:latin typeface="ＭＳ Ｐゴシック" panose="020B0600070205080204" pitchFamily="50" charset="-128"/>
              <a:ea typeface="ＭＳ Ｐゴシック" panose="020B0600070205080204" pitchFamily="50" charset="-128"/>
            </a:rPr>
            <a:t>増加したものの、全国平均、県平均をいずれも下回っている。令和３年度は、地方交付税の増により経常経費に充当する一般財源が増加したことで特に低い数値となった。経常収支比率は一般的に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％が適正水準といわれており、比較的良好な水準を確保しているものの、今後は普通建設事業の増加に伴い公債費増加の懸念要因があることから、事業等の見直しにより財源の効果的な配分に努めていく。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AE3EFC6A-1448-4A59-9CE1-06DA15959147}"/>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581462CA-8731-4BF5-B4CA-AD5417772F2E}"/>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3C7A2D66-552C-4265-A381-F2658D14B418}"/>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E9CCFD86-23CE-4974-9791-3A60050EB657}"/>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3AA530F0-4FFE-409C-9B09-12B8D18452C8}"/>
            </a:ext>
          </a:extLst>
        </xdr:cNvPr>
        <xdr:cNvSpPr txBox="1"/>
      </xdr:nvSpPr>
      <xdr:spPr>
        <a:xfrm>
          <a:off x="0"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AB2D25E7-143E-4257-B3E3-FBC5704D2596}"/>
            </a:ext>
          </a:extLst>
        </xdr:cNvPr>
        <xdr:cNvCxnSpPr/>
      </xdr:nvCxnSpPr>
      <xdr:spPr>
        <a:xfrm>
          <a:off x="704850"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A5145D59-6DF1-4020-8AFB-52E34BF35458}"/>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1AC62B10-6304-4E33-8D0A-CC4A5E0281B6}"/>
            </a:ext>
          </a:extLst>
        </xdr:cNvPr>
        <xdr:cNvCxnSpPr/>
      </xdr:nvCxnSpPr>
      <xdr:spPr>
        <a:xfrm>
          <a:off x="704850"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ADC6BC81-670F-449F-B2F4-40B80CDFAA17}"/>
            </a:ext>
          </a:extLst>
        </xdr:cNvPr>
        <xdr:cNvSpPr txBox="1"/>
      </xdr:nvSpPr>
      <xdr:spPr>
        <a:xfrm>
          <a:off x="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B530D12-EAF3-4ACF-A8BA-644740156350}"/>
            </a:ext>
          </a:extLst>
        </xdr:cNvPr>
        <xdr:cNvCxnSpPr/>
      </xdr:nvCxnSpPr>
      <xdr:spPr>
        <a:xfrm>
          <a:off x="704850"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8705D25B-DCAF-490A-ABE0-113698985FB6}"/>
            </a:ext>
          </a:extLst>
        </xdr:cNvPr>
        <xdr:cNvSpPr txBox="1"/>
      </xdr:nvSpPr>
      <xdr:spPr>
        <a:xfrm>
          <a:off x="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474C0BE-D930-4161-8E30-DFE071F2E77F}"/>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60B7E44-2C5B-492A-B43F-3AE11DA2D28E}"/>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561AD140-081B-4FEF-9F69-B6340D72492E}"/>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397A6F32-A7E3-4D34-815E-FE4A030CE947}"/>
            </a:ext>
          </a:extLst>
        </xdr:cNvPr>
        <xdr:cNvCxnSpPr/>
      </xdr:nvCxnSpPr>
      <xdr:spPr>
        <a:xfrm flipV="1">
          <a:off x="4514850" y="9698990"/>
          <a:ext cx="0" cy="996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50FA13EE-8808-4EC1-BEC4-3F65DB967F29}"/>
            </a:ext>
          </a:extLst>
        </xdr:cNvPr>
        <xdr:cNvSpPr txBox="1"/>
      </xdr:nvSpPr>
      <xdr:spPr>
        <a:xfrm>
          <a:off x="4581525" y="1067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E72ECAF2-4198-44E9-9EBA-C42985772602}"/>
            </a:ext>
          </a:extLst>
        </xdr:cNvPr>
        <xdr:cNvCxnSpPr/>
      </xdr:nvCxnSpPr>
      <xdr:spPr>
        <a:xfrm>
          <a:off x="4429125" y="106955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A8196153-29C4-4504-B1DB-D7315A517CBD}"/>
            </a:ext>
          </a:extLst>
        </xdr:cNvPr>
        <xdr:cNvSpPr txBox="1"/>
      </xdr:nvSpPr>
      <xdr:spPr>
        <a:xfrm>
          <a:off x="4581525" y="945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DF28E2EB-2343-48F6-82EE-679F9D4380E8}"/>
            </a:ext>
          </a:extLst>
        </xdr:cNvPr>
        <xdr:cNvCxnSpPr/>
      </xdr:nvCxnSpPr>
      <xdr:spPr>
        <a:xfrm>
          <a:off x="4429125" y="96989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62</xdr:row>
      <xdr:rowOff>39624</xdr:rowOff>
    </xdr:to>
    <xdr:cxnSp macro="">
      <xdr:nvCxnSpPr>
        <xdr:cNvPr id="132" name="直線コネクタ 131">
          <a:extLst>
            <a:ext uri="{FF2B5EF4-FFF2-40B4-BE49-F238E27FC236}">
              <a16:creationId xmlns:a16="http://schemas.microsoft.com/office/drawing/2014/main" id="{4A3C35F7-FDB3-4D29-9B7F-BB353B53BA36}"/>
            </a:ext>
          </a:extLst>
        </xdr:cNvPr>
        <xdr:cNvCxnSpPr/>
      </xdr:nvCxnSpPr>
      <xdr:spPr>
        <a:xfrm>
          <a:off x="3752850" y="9706991"/>
          <a:ext cx="762000" cy="3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7C121D3B-26B6-4C31-8A7E-BF5D309D7A4C}"/>
            </a:ext>
          </a:extLst>
        </xdr:cNvPr>
        <xdr:cNvSpPr txBox="1"/>
      </xdr:nvSpPr>
      <xdr:spPr>
        <a:xfrm>
          <a:off x="4581525" y="10230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D758BC36-095C-4DD6-A262-0A361BDD3B24}"/>
            </a:ext>
          </a:extLst>
        </xdr:cNvPr>
        <xdr:cNvSpPr/>
      </xdr:nvSpPr>
      <xdr:spPr>
        <a:xfrm>
          <a:off x="4467225" y="1025194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153416</xdr:rowOff>
    </xdr:from>
    <xdr:to>
      <xdr:col>19</xdr:col>
      <xdr:colOff>133350</xdr:colOff>
      <xdr:row>61</xdr:row>
      <xdr:rowOff>75946</xdr:rowOff>
    </xdr:to>
    <xdr:cxnSp macro="">
      <xdr:nvCxnSpPr>
        <xdr:cNvPr id="135" name="直線コネクタ 134">
          <a:extLst>
            <a:ext uri="{FF2B5EF4-FFF2-40B4-BE49-F238E27FC236}">
              <a16:creationId xmlns:a16="http://schemas.microsoft.com/office/drawing/2014/main" id="{89898A56-2410-48A3-8179-C6A5CFABDDA3}"/>
            </a:ext>
          </a:extLst>
        </xdr:cNvPr>
        <xdr:cNvCxnSpPr/>
      </xdr:nvCxnSpPr>
      <xdr:spPr>
        <a:xfrm flipV="1">
          <a:off x="2943225" y="9706991"/>
          <a:ext cx="809625"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1AC6291B-0F36-47EC-AFBF-A9B3EB7D7F6F}"/>
            </a:ext>
          </a:extLst>
        </xdr:cNvPr>
        <xdr:cNvSpPr/>
      </xdr:nvSpPr>
      <xdr:spPr>
        <a:xfrm>
          <a:off x="3705225" y="100957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3082E213-C31C-453F-8F38-67D86F5D1BDE}"/>
            </a:ext>
          </a:extLst>
        </xdr:cNvPr>
        <xdr:cNvSpPr txBox="1"/>
      </xdr:nvSpPr>
      <xdr:spPr>
        <a:xfrm>
          <a:off x="3409950" y="1018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62</xdr:row>
      <xdr:rowOff>34798</xdr:rowOff>
    </xdr:to>
    <xdr:cxnSp macro="">
      <xdr:nvCxnSpPr>
        <xdr:cNvPr id="138" name="直線コネクタ 137">
          <a:extLst>
            <a:ext uri="{FF2B5EF4-FFF2-40B4-BE49-F238E27FC236}">
              <a16:creationId xmlns:a16="http://schemas.microsoft.com/office/drawing/2014/main" id="{F98D6801-5BAF-4CBD-BB5E-502BD3A61A9F}"/>
            </a:ext>
          </a:extLst>
        </xdr:cNvPr>
        <xdr:cNvCxnSpPr/>
      </xdr:nvCxnSpPr>
      <xdr:spPr>
        <a:xfrm flipV="1">
          <a:off x="2124075" y="9953371"/>
          <a:ext cx="81915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50290E37-06C9-4959-A245-F3EEAA58DE4E}"/>
            </a:ext>
          </a:extLst>
        </xdr:cNvPr>
        <xdr:cNvSpPr/>
      </xdr:nvSpPr>
      <xdr:spPr>
        <a:xfrm>
          <a:off x="2886075" y="1030655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a:extLst>
            <a:ext uri="{FF2B5EF4-FFF2-40B4-BE49-F238E27FC236}">
              <a16:creationId xmlns:a16="http://schemas.microsoft.com/office/drawing/2014/main" id="{7C7D45CA-B75B-46E2-9F90-ECF08EAAFC6F}"/>
            </a:ext>
          </a:extLst>
        </xdr:cNvPr>
        <xdr:cNvSpPr txBox="1"/>
      </xdr:nvSpPr>
      <xdr:spPr>
        <a:xfrm>
          <a:off x="2600325" y="1038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131318</xdr:rowOff>
    </xdr:to>
    <xdr:cxnSp macro="">
      <xdr:nvCxnSpPr>
        <xdr:cNvPr id="141" name="直線コネクタ 140">
          <a:extLst>
            <a:ext uri="{FF2B5EF4-FFF2-40B4-BE49-F238E27FC236}">
              <a16:creationId xmlns:a16="http://schemas.microsoft.com/office/drawing/2014/main" id="{FDD184C4-46F7-46A6-85ED-AB40F7E78A4F}"/>
            </a:ext>
          </a:extLst>
        </xdr:cNvPr>
        <xdr:cNvCxnSpPr/>
      </xdr:nvCxnSpPr>
      <xdr:spPr>
        <a:xfrm flipV="1">
          <a:off x="1333500" y="10070973"/>
          <a:ext cx="790575"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E6E75168-93C9-4DD6-B523-E2B41960F965}"/>
            </a:ext>
          </a:extLst>
        </xdr:cNvPr>
        <xdr:cNvSpPr/>
      </xdr:nvSpPr>
      <xdr:spPr>
        <a:xfrm>
          <a:off x="2095500" y="103050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D2226746-5F9C-4141-A3E1-45B02629747F}"/>
            </a:ext>
          </a:extLst>
        </xdr:cNvPr>
        <xdr:cNvSpPr txBox="1"/>
      </xdr:nvSpPr>
      <xdr:spPr>
        <a:xfrm>
          <a:off x="1781175" y="1038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7D16465B-187A-49B9-83A3-3D748F1FAAD0}"/>
            </a:ext>
          </a:extLst>
        </xdr:cNvPr>
        <xdr:cNvSpPr/>
      </xdr:nvSpPr>
      <xdr:spPr>
        <a:xfrm>
          <a:off x="1285875" y="1028725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8ED4AAFF-857A-4D9F-B9E0-F8AFC293BF86}"/>
            </a:ext>
          </a:extLst>
        </xdr:cNvPr>
        <xdr:cNvSpPr txBox="1"/>
      </xdr:nvSpPr>
      <xdr:spPr>
        <a:xfrm>
          <a:off x="971550" y="1036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1DEB511-0C09-4620-AC3E-CBF39F3D4CBB}"/>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18FEECF-1737-4EA6-8959-7CD67CC66C1E}"/>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5EAB490-0C6D-4FA5-925B-B1B4105EB3EE}"/>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A04E819-375C-4EB6-89DF-36A39AA2EA19}"/>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3CFE716-A1DA-4531-81AB-4B9FE51BEFA9}"/>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51" name="楕円 150">
          <a:extLst>
            <a:ext uri="{FF2B5EF4-FFF2-40B4-BE49-F238E27FC236}">
              <a16:creationId xmlns:a16="http://schemas.microsoft.com/office/drawing/2014/main" id="{3F7BE31F-1DCF-49B5-90E4-4C6023AE3CCD}"/>
            </a:ext>
          </a:extLst>
        </xdr:cNvPr>
        <xdr:cNvSpPr/>
      </xdr:nvSpPr>
      <xdr:spPr>
        <a:xfrm>
          <a:off x="4467225" y="100408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2" name="財政構造の弾力性該当値テキスト">
          <a:extLst>
            <a:ext uri="{FF2B5EF4-FFF2-40B4-BE49-F238E27FC236}">
              <a16:creationId xmlns:a16="http://schemas.microsoft.com/office/drawing/2014/main" id="{0E4A2C84-2943-4A06-A425-1B54E3B374BB}"/>
            </a:ext>
          </a:extLst>
        </xdr:cNvPr>
        <xdr:cNvSpPr txBox="1"/>
      </xdr:nvSpPr>
      <xdr:spPr>
        <a:xfrm>
          <a:off x="4581525" y="988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102616</xdr:rowOff>
    </xdr:from>
    <xdr:to>
      <xdr:col>19</xdr:col>
      <xdr:colOff>184150</xdr:colOff>
      <xdr:row>60</xdr:row>
      <xdr:rowOff>32766</xdr:rowOff>
    </xdr:to>
    <xdr:sp macro="" textlink="">
      <xdr:nvSpPr>
        <xdr:cNvPr id="153" name="楕円 152">
          <a:extLst>
            <a:ext uri="{FF2B5EF4-FFF2-40B4-BE49-F238E27FC236}">
              <a16:creationId xmlns:a16="http://schemas.microsoft.com/office/drawing/2014/main" id="{C2C5B463-80DC-472E-97E5-70DDD019132C}"/>
            </a:ext>
          </a:extLst>
        </xdr:cNvPr>
        <xdr:cNvSpPr/>
      </xdr:nvSpPr>
      <xdr:spPr>
        <a:xfrm>
          <a:off x="3705225" y="96593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42943</xdr:rowOff>
    </xdr:from>
    <xdr:ext cx="736600" cy="259045"/>
    <xdr:sp macro="" textlink="">
      <xdr:nvSpPr>
        <xdr:cNvPr id="154" name="テキスト ボックス 153">
          <a:extLst>
            <a:ext uri="{FF2B5EF4-FFF2-40B4-BE49-F238E27FC236}">
              <a16:creationId xmlns:a16="http://schemas.microsoft.com/office/drawing/2014/main" id="{37ED0BF6-B59F-4203-9785-ADF259B1AF7C}"/>
            </a:ext>
          </a:extLst>
        </xdr:cNvPr>
        <xdr:cNvSpPr txBox="1"/>
      </xdr:nvSpPr>
      <xdr:spPr>
        <a:xfrm>
          <a:off x="3409950" y="943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5" name="楕円 154">
          <a:extLst>
            <a:ext uri="{FF2B5EF4-FFF2-40B4-BE49-F238E27FC236}">
              <a16:creationId xmlns:a16="http://schemas.microsoft.com/office/drawing/2014/main" id="{F37A717B-D73A-4764-BB39-CF6AE52F181D}"/>
            </a:ext>
          </a:extLst>
        </xdr:cNvPr>
        <xdr:cNvSpPr/>
      </xdr:nvSpPr>
      <xdr:spPr>
        <a:xfrm>
          <a:off x="2886075" y="99057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56" name="テキスト ボックス 155">
          <a:extLst>
            <a:ext uri="{FF2B5EF4-FFF2-40B4-BE49-F238E27FC236}">
              <a16:creationId xmlns:a16="http://schemas.microsoft.com/office/drawing/2014/main" id="{7BD1E999-7410-4A61-BBE6-ABCECCAADDDD}"/>
            </a:ext>
          </a:extLst>
        </xdr:cNvPr>
        <xdr:cNvSpPr txBox="1"/>
      </xdr:nvSpPr>
      <xdr:spPr>
        <a:xfrm>
          <a:off x="2600325" y="969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7" name="楕円 156">
          <a:extLst>
            <a:ext uri="{FF2B5EF4-FFF2-40B4-BE49-F238E27FC236}">
              <a16:creationId xmlns:a16="http://schemas.microsoft.com/office/drawing/2014/main" id="{DF275B45-49CB-44BD-9140-6643A6961EDD}"/>
            </a:ext>
          </a:extLst>
        </xdr:cNvPr>
        <xdr:cNvSpPr/>
      </xdr:nvSpPr>
      <xdr:spPr>
        <a:xfrm>
          <a:off x="2095500" y="100328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8" name="テキスト ボックス 157">
          <a:extLst>
            <a:ext uri="{FF2B5EF4-FFF2-40B4-BE49-F238E27FC236}">
              <a16:creationId xmlns:a16="http://schemas.microsoft.com/office/drawing/2014/main" id="{701F4B11-040B-4552-B91E-266B389F5EB8}"/>
            </a:ext>
          </a:extLst>
        </xdr:cNvPr>
        <xdr:cNvSpPr txBox="1"/>
      </xdr:nvSpPr>
      <xdr:spPr>
        <a:xfrm>
          <a:off x="1781175" y="981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9" name="楕円 158">
          <a:extLst>
            <a:ext uri="{FF2B5EF4-FFF2-40B4-BE49-F238E27FC236}">
              <a16:creationId xmlns:a16="http://schemas.microsoft.com/office/drawing/2014/main" id="{1BFAE4A2-B066-48C1-9113-4B4B1605448C}"/>
            </a:ext>
          </a:extLst>
        </xdr:cNvPr>
        <xdr:cNvSpPr/>
      </xdr:nvSpPr>
      <xdr:spPr>
        <a:xfrm>
          <a:off x="1285875" y="1012304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60" name="テキスト ボックス 159">
          <a:extLst>
            <a:ext uri="{FF2B5EF4-FFF2-40B4-BE49-F238E27FC236}">
              <a16:creationId xmlns:a16="http://schemas.microsoft.com/office/drawing/2014/main" id="{4AF8B7A6-BC39-40DE-960A-A1DA08CABC04}"/>
            </a:ext>
          </a:extLst>
        </xdr:cNvPr>
        <xdr:cNvSpPr txBox="1"/>
      </xdr:nvSpPr>
      <xdr:spPr>
        <a:xfrm>
          <a:off x="971550" y="989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D45591E-F0A8-4AFF-8245-BB8A39E21AEF}"/>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A297DA3-2DB7-4521-9135-69440327CF13}"/>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67847CD-4C78-473E-BDD9-E45FEC2C4465}"/>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98E61D0-A842-480D-8637-73FBED2AFBDE}"/>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21E4D92-959D-4DB7-A296-2F2083EB6C3D}"/>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E6A3932-4672-4A8E-A717-D705D22B338D}"/>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FF2F8022-E997-4C2C-8D6F-C36684046610}"/>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8369EF00-7AD7-4A40-805B-BDDA3EBEAC1D}"/>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F9FC49F-EED7-4605-A789-689703B8431F}"/>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3DC9DE77-594F-489B-8EAC-52D9A037A097}"/>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4ACC461-8C38-4955-9129-C68F7BB8BB09}"/>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2CD3F767-877C-4119-AE8B-32EBFA598304}"/>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9557E3D-A89D-458D-8505-9899B8DB8725}"/>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昨年度とほぼ同額で推移しており、県平均は上回ったものの、全国平均及び類似団体については下回る結果となった。内訳については、人件費において県平均を大きく下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円減少している。また、物件費は県平均を大きく上回り、前年度と比較して一人当たりの決算額が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4,607</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90BA355-ACC7-4716-918A-9ADCDE3A7ECD}"/>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56928873-EABB-4180-B390-E97A329090E6}"/>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48EC4C5-28A9-4AA4-938E-A86ECF9FBFFC}"/>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83A04484-B8CD-4E19-ADF8-60EE8FBC8497}"/>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182CFE39-282A-4FE1-83DC-F6369D0E16A1}"/>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29610DED-A762-4323-998A-6EBB66DC153C}"/>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B810C96A-593F-4302-9C7F-CBFF517EF6AD}"/>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847D8D00-05A9-4D2C-975D-664CAE9590FF}"/>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C06F5DC1-A5F7-40DC-AB93-5B0093CEC74D}"/>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D8A56412-00BD-4006-A930-7C353CEA3258}"/>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D98CFCDE-93D0-4DE8-B1F7-D31CF0EF5589}"/>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5EC06186-890F-40A0-8821-C34C5C798541}"/>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D1791A4F-29AA-465F-8BE0-D46DF4FFD76C}"/>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DC53CDCE-EC5E-4FE8-9C60-51ABBF22873F}"/>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AAA7FCA-CDBF-4350-95D2-1515CD4936C8}"/>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63E1356C-CF17-424B-9243-996F473CE5F1}"/>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894D7F03-153E-42BC-BA45-7DC609FA62BC}"/>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9926893B-5F3B-418A-9489-9B7EEFBC5866}"/>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6374B1C0-75CA-4F36-81EF-135A002CF608}"/>
            </a:ext>
          </a:extLst>
        </xdr:cNvPr>
        <xdr:cNvCxnSpPr/>
      </xdr:nvCxnSpPr>
      <xdr:spPr>
        <a:xfrm flipV="1">
          <a:off x="4514850" y="13192249"/>
          <a:ext cx="0" cy="14353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DB07BA0B-7AE0-4FF4-AE71-AB9F3A342FEA}"/>
            </a:ext>
          </a:extLst>
        </xdr:cNvPr>
        <xdr:cNvSpPr txBox="1"/>
      </xdr:nvSpPr>
      <xdr:spPr>
        <a:xfrm>
          <a:off x="4581525" y="1460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A3A312E4-6AC9-4CEA-8E48-CCC63D2F4690}"/>
            </a:ext>
          </a:extLst>
        </xdr:cNvPr>
        <xdr:cNvCxnSpPr/>
      </xdr:nvCxnSpPr>
      <xdr:spPr>
        <a:xfrm>
          <a:off x="4429125" y="14627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4322B068-5D07-4334-8F53-40ADEC197B21}"/>
            </a:ext>
          </a:extLst>
        </xdr:cNvPr>
        <xdr:cNvSpPr txBox="1"/>
      </xdr:nvSpPr>
      <xdr:spPr>
        <a:xfrm>
          <a:off x="4581525" y="1295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35F5D878-87E8-4088-B152-AD1BA75A8947}"/>
            </a:ext>
          </a:extLst>
        </xdr:cNvPr>
        <xdr:cNvCxnSpPr/>
      </xdr:nvCxnSpPr>
      <xdr:spPr>
        <a:xfrm>
          <a:off x="4429125" y="131922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80299</xdr:rowOff>
    </xdr:from>
    <xdr:to>
      <xdr:col>23</xdr:col>
      <xdr:colOff>133350</xdr:colOff>
      <xdr:row>83</xdr:row>
      <xdr:rowOff>137268</xdr:rowOff>
    </xdr:to>
    <xdr:cxnSp macro="">
      <xdr:nvCxnSpPr>
        <xdr:cNvPr id="197" name="直線コネクタ 196">
          <a:extLst>
            <a:ext uri="{FF2B5EF4-FFF2-40B4-BE49-F238E27FC236}">
              <a16:creationId xmlns:a16="http://schemas.microsoft.com/office/drawing/2014/main" id="{603E97AF-B0C4-4C10-BCA6-CDBF31CDBFDA}"/>
            </a:ext>
          </a:extLst>
        </xdr:cNvPr>
        <xdr:cNvCxnSpPr/>
      </xdr:nvCxnSpPr>
      <xdr:spPr>
        <a:xfrm>
          <a:off x="3752850" y="13523249"/>
          <a:ext cx="762000" cy="5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9C2C621D-C14D-4A3D-BE2E-5D926B631097}"/>
            </a:ext>
          </a:extLst>
        </xdr:cNvPr>
        <xdr:cNvSpPr txBox="1"/>
      </xdr:nvSpPr>
      <xdr:spPr>
        <a:xfrm>
          <a:off x="4581525" y="13609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BCC7BBD2-11BE-449C-8D97-922DB2943D09}"/>
            </a:ext>
          </a:extLst>
        </xdr:cNvPr>
        <xdr:cNvSpPr/>
      </xdr:nvSpPr>
      <xdr:spPr>
        <a:xfrm>
          <a:off x="4467225" y="136308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80299</xdr:rowOff>
    </xdr:from>
    <xdr:to>
      <xdr:col>19</xdr:col>
      <xdr:colOff>133350</xdr:colOff>
      <xdr:row>83</xdr:row>
      <xdr:rowOff>110714</xdr:rowOff>
    </xdr:to>
    <xdr:cxnSp macro="">
      <xdr:nvCxnSpPr>
        <xdr:cNvPr id="200" name="直線コネクタ 199">
          <a:extLst>
            <a:ext uri="{FF2B5EF4-FFF2-40B4-BE49-F238E27FC236}">
              <a16:creationId xmlns:a16="http://schemas.microsoft.com/office/drawing/2014/main" id="{2649C8EB-2E9E-4432-88A5-F5954E544C7C}"/>
            </a:ext>
          </a:extLst>
        </xdr:cNvPr>
        <xdr:cNvCxnSpPr/>
      </xdr:nvCxnSpPr>
      <xdr:spPr>
        <a:xfrm flipV="1">
          <a:off x="2943225" y="13523249"/>
          <a:ext cx="809625"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CFA7FA79-0C70-4903-9DB6-E159B0FBA37D}"/>
            </a:ext>
          </a:extLst>
        </xdr:cNvPr>
        <xdr:cNvSpPr/>
      </xdr:nvSpPr>
      <xdr:spPr>
        <a:xfrm>
          <a:off x="3705225" y="135647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DF275948-33B8-43A4-94C0-97635BDF3FFA}"/>
            </a:ext>
          </a:extLst>
        </xdr:cNvPr>
        <xdr:cNvSpPr txBox="1"/>
      </xdr:nvSpPr>
      <xdr:spPr>
        <a:xfrm>
          <a:off x="3409950" y="1364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117701</xdr:rowOff>
    </xdr:from>
    <xdr:to>
      <xdr:col>15</xdr:col>
      <xdr:colOff>82550</xdr:colOff>
      <xdr:row>83</xdr:row>
      <xdr:rowOff>110714</xdr:rowOff>
    </xdr:to>
    <xdr:cxnSp macro="">
      <xdr:nvCxnSpPr>
        <xdr:cNvPr id="203" name="直線コネクタ 202">
          <a:extLst>
            <a:ext uri="{FF2B5EF4-FFF2-40B4-BE49-F238E27FC236}">
              <a16:creationId xmlns:a16="http://schemas.microsoft.com/office/drawing/2014/main" id="{56C4432C-DFDF-4C96-9E08-81051B95B5D6}"/>
            </a:ext>
          </a:extLst>
        </xdr:cNvPr>
        <xdr:cNvCxnSpPr/>
      </xdr:nvCxnSpPr>
      <xdr:spPr>
        <a:xfrm>
          <a:off x="2124075" y="13398726"/>
          <a:ext cx="819150" cy="14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7E50E528-AF01-44BD-AF2E-4A1F62E4DB9F}"/>
            </a:ext>
          </a:extLst>
        </xdr:cNvPr>
        <xdr:cNvSpPr/>
      </xdr:nvSpPr>
      <xdr:spPr>
        <a:xfrm>
          <a:off x="2886075" y="13458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6EAB70FA-DDE4-435F-B284-C4A4A83C98B0}"/>
            </a:ext>
          </a:extLst>
        </xdr:cNvPr>
        <xdr:cNvSpPr txBox="1"/>
      </xdr:nvSpPr>
      <xdr:spPr>
        <a:xfrm>
          <a:off x="2600325" y="1324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86274</xdr:rowOff>
    </xdr:from>
    <xdr:to>
      <xdr:col>11</xdr:col>
      <xdr:colOff>31750</xdr:colOff>
      <xdr:row>82</xdr:row>
      <xdr:rowOff>117701</xdr:rowOff>
    </xdr:to>
    <xdr:cxnSp macro="">
      <xdr:nvCxnSpPr>
        <xdr:cNvPr id="206" name="直線コネクタ 205">
          <a:extLst>
            <a:ext uri="{FF2B5EF4-FFF2-40B4-BE49-F238E27FC236}">
              <a16:creationId xmlns:a16="http://schemas.microsoft.com/office/drawing/2014/main" id="{62C008A7-7E4C-4747-83A5-9EABCBB0C8D1}"/>
            </a:ext>
          </a:extLst>
        </xdr:cNvPr>
        <xdr:cNvCxnSpPr/>
      </xdr:nvCxnSpPr>
      <xdr:spPr>
        <a:xfrm>
          <a:off x="1333500" y="13360949"/>
          <a:ext cx="790575" cy="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4108A01-D518-48DC-8779-D290FC887A1F}"/>
            </a:ext>
          </a:extLst>
        </xdr:cNvPr>
        <xdr:cNvSpPr/>
      </xdr:nvSpPr>
      <xdr:spPr>
        <a:xfrm>
          <a:off x="2095500" y="13392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41AE12EB-2A4A-4DDB-B6B6-992E950EBE80}"/>
            </a:ext>
          </a:extLst>
        </xdr:cNvPr>
        <xdr:cNvSpPr txBox="1"/>
      </xdr:nvSpPr>
      <xdr:spPr>
        <a:xfrm>
          <a:off x="1781175" y="1346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964C76C7-58CD-4048-9FFB-D8D95C77E53A}"/>
            </a:ext>
          </a:extLst>
        </xdr:cNvPr>
        <xdr:cNvSpPr/>
      </xdr:nvSpPr>
      <xdr:spPr>
        <a:xfrm>
          <a:off x="1285875" y="133826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3F49E91C-2D9B-46AA-9A00-091E9A0AEF4D}"/>
            </a:ext>
          </a:extLst>
        </xdr:cNvPr>
        <xdr:cNvSpPr txBox="1"/>
      </xdr:nvSpPr>
      <xdr:spPr>
        <a:xfrm>
          <a:off x="971550" y="134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B6639CC-DDCD-4EF8-BEA2-B3A771149541}"/>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270763E-7843-4EBE-9774-D72FE699C314}"/>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A8CEA22-6D6E-4C59-8B41-248954F255E6}"/>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3C10A9E-B35F-4485-BE0E-53EAE695CE8B}"/>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BA78A9F-FE7A-4599-B4D0-662834F8938D}"/>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86468</xdr:rowOff>
    </xdr:from>
    <xdr:to>
      <xdr:col>23</xdr:col>
      <xdr:colOff>184150</xdr:colOff>
      <xdr:row>84</xdr:row>
      <xdr:rowOff>16618</xdr:rowOff>
    </xdr:to>
    <xdr:sp macro="" textlink="">
      <xdr:nvSpPr>
        <xdr:cNvPr id="216" name="楕円 215">
          <a:extLst>
            <a:ext uri="{FF2B5EF4-FFF2-40B4-BE49-F238E27FC236}">
              <a16:creationId xmlns:a16="http://schemas.microsoft.com/office/drawing/2014/main" id="{66E1EC3F-BE97-4709-896D-A2CB1D821BED}"/>
            </a:ext>
          </a:extLst>
        </xdr:cNvPr>
        <xdr:cNvSpPr/>
      </xdr:nvSpPr>
      <xdr:spPr>
        <a:xfrm>
          <a:off x="4467225" y="135230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102995</xdr:rowOff>
    </xdr:from>
    <xdr:ext cx="762000" cy="259045"/>
    <xdr:sp macro="" textlink="">
      <xdr:nvSpPr>
        <xdr:cNvPr id="217" name="人件費・物件費等の状況該当値テキスト">
          <a:extLst>
            <a:ext uri="{FF2B5EF4-FFF2-40B4-BE49-F238E27FC236}">
              <a16:creationId xmlns:a16="http://schemas.microsoft.com/office/drawing/2014/main" id="{23E25445-4CA2-413E-8CD7-43504C5D3D96}"/>
            </a:ext>
          </a:extLst>
        </xdr:cNvPr>
        <xdr:cNvSpPr txBox="1"/>
      </xdr:nvSpPr>
      <xdr:spPr>
        <a:xfrm>
          <a:off x="4581525" y="133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29499</xdr:rowOff>
    </xdr:from>
    <xdr:to>
      <xdr:col>19</xdr:col>
      <xdr:colOff>184150</xdr:colOff>
      <xdr:row>83</xdr:row>
      <xdr:rowOff>131099</xdr:rowOff>
    </xdr:to>
    <xdr:sp macro="" textlink="">
      <xdr:nvSpPr>
        <xdr:cNvPr id="218" name="楕円 217">
          <a:extLst>
            <a:ext uri="{FF2B5EF4-FFF2-40B4-BE49-F238E27FC236}">
              <a16:creationId xmlns:a16="http://schemas.microsoft.com/office/drawing/2014/main" id="{08882870-A1A9-47EF-8824-27A4BAEC2057}"/>
            </a:ext>
          </a:extLst>
        </xdr:cNvPr>
        <xdr:cNvSpPr/>
      </xdr:nvSpPr>
      <xdr:spPr>
        <a:xfrm>
          <a:off x="3705225" y="134660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141276</xdr:rowOff>
    </xdr:from>
    <xdr:ext cx="736600" cy="259045"/>
    <xdr:sp macro="" textlink="">
      <xdr:nvSpPr>
        <xdr:cNvPr id="219" name="テキスト ボックス 218">
          <a:extLst>
            <a:ext uri="{FF2B5EF4-FFF2-40B4-BE49-F238E27FC236}">
              <a16:creationId xmlns:a16="http://schemas.microsoft.com/office/drawing/2014/main" id="{5CDFF0D5-C015-4F0C-ADDC-1B19D71D5219}"/>
            </a:ext>
          </a:extLst>
        </xdr:cNvPr>
        <xdr:cNvSpPr txBox="1"/>
      </xdr:nvSpPr>
      <xdr:spPr>
        <a:xfrm>
          <a:off x="3409950" y="1326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59914</xdr:rowOff>
    </xdr:from>
    <xdr:to>
      <xdr:col>15</xdr:col>
      <xdr:colOff>133350</xdr:colOff>
      <xdr:row>83</xdr:row>
      <xdr:rowOff>161514</xdr:rowOff>
    </xdr:to>
    <xdr:sp macro="" textlink="">
      <xdr:nvSpPr>
        <xdr:cNvPr id="220" name="楕円 219">
          <a:extLst>
            <a:ext uri="{FF2B5EF4-FFF2-40B4-BE49-F238E27FC236}">
              <a16:creationId xmlns:a16="http://schemas.microsoft.com/office/drawing/2014/main" id="{F904B8EB-B6B3-4F80-BAE6-C7C58B6F31A0}"/>
            </a:ext>
          </a:extLst>
        </xdr:cNvPr>
        <xdr:cNvSpPr/>
      </xdr:nvSpPr>
      <xdr:spPr>
        <a:xfrm>
          <a:off x="2886075" y="134996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146291</xdr:rowOff>
    </xdr:from>
    <xdr:ext cx="762000" cy="259045"/>
    <xdr:sp macro="" textlink="">
      <xdr:nvSpPr>
        <xdr:cNvPr id="221" name="テキスト ボックス 220">
          <a:extLst>
            <a:ext uri="{FF2B5EF4-FFF2-40B4-BE49-F238E27FC236}">
              <a16:creationId xmlns:a16="http://schemas.microsoft.com/office/drawing/2014/main" id="{9530F15B-FE19-4C83-B930-3C229F8B43BE}"/>
            </a:ext>
          </a:extLst>
        </xdr:cNvPr>
        <xdr:cNvSpPr txBox="1"/>
      </xdr:nvSpPr>
      <xdr:spPr>
        <a:xfrm>
          <a:off x="2600325" y="1358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66901</xdr:rowOff>
    </xdr:from>
    <xdr:to>
      <xdr:col>11</xdr:col>
      <xdr:colOff>82550</xdr:colOff>
      <xdr:row>82</xdr:row>
      <xdr:rowOff>168501</xdr:rowOff>
    </xdr:to>
    <xdr:sp macro="" textlink="">
      <xdr:nvSpPr>
        <xdr:cNvPr id="222" name="楕円 221">
          <a:extLst>
            <a:ext uri="{FF2B5EF4-FFF2-40B4-BE49-F238E27FC236}">
              <a16:creationId xmlns:a16="http://schemas.microsoft.com/office/drawing/2014/main" id="{7E2DF66A-94C4-49FD-B209-61E1FEEA3648}"/>
            </a:ext>
          </a:extLst>
        </xdr:cNvPr>
        <xdr:cNvSpPr/>
      </xdr:nvSpPr>
      <xdr:spPr>
        <a:xfrm>
          <a:off x="2095500" y="133415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7228</xdr:rowOff>
    </xdr:from>
    <xdr:ext cx="762000" cy="259045"/>
    <xdr:sp macro="" textlink="">
      <xdr:nvSpPr>
        <xdr:cNvPr id="223" name="テキスト ボックス 222">
          <a:extLst>
            <a:ext uri="{FF2B5EF4-FFF2-40B4-BE49-F238E27FC236}">
              <a16:creationId xmlns:a16="http://schemas.microsoft.com/office/drawing/2014/main" id="{4BBDE4EE-A6DA-498F-A4AF-BC96C0C3639B}"/>
            </a:ext>
          </a:extLst>
        </xdr:cNvPr>
        <xdr:cNvSpPr txBox="1"/>
      </xdr:nvSpPr>
      <xdr:spPr>
        <a:xfrm>
          <a:off x="1781175" y="1312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35474</xdr:rowOff>
    </xdr:from>
    <xdr:to>
      <xdr:col>7</xdr:col>
      <xdr:colOff>31750</xdr:colOff>
      <xdr:row>82</xdr:row>
      <xdr:rowOff>137074</xdr:rowOff>
    </xdr:to>
    <xdr:sp macro="" textlink="">
      <xdr:nvSpPr>
        <xdr:cNvPr id="224" name="楕円 223">
          <a:extLst>
            <a:ext uri="{FF2B5EF4-FFF2-40B4-BE49-F238E27FC236}">
              <a16:creationId xmlns:a16="http://schemas.microsoft.com/office/drawing/2014/main" id="{FD186120-3F7E-430C-BB4A-42A7314AB695}"/>
            </a:ext>
          </a:extLst>
        </xdr:cNvPr>
        <xdr:cNvSpPr/>
      </xdr:nvSpPr>
      <xdr:spPr>
        <a:xfrm>
          <a:off x="1285875" y="1331332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147251</xdr:rowOff>
    </xdr:from>
    <xdr:ext cx="762000" cy="259045"/>
    <xdr:sp macro="" textlink="">
      <xdr:nvSpPr>
        <xdr:cNvPr id="225" name="テキスト ボックス 224">
          <a:extLst>
            <a:ext uri="{FF2B5EF4-FFF2-40B4-BE49-F238E27FC236}">
              <a16:creationId xmlns:a16="http://schemas.microsoft.com/office/drawing/2014/main" id="{B13324F7-B040-4760-89B7-7FDBE4C409DF}"/>
            </a:ext>
          </a:extLst>
        </xdr:cNvPr>
        <xdr:cNvSpPr txBox="1"/>
      </xdr:nvSpPr>
      <xdr:spPr>
        <a:xfrm>
          <a:off x="971550" y="1309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E2B73295-3693-4EC8-8AE7-18EC72D1736C}"/>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232FD119-3C1E-4BA4-9C7B-94A3C87406FD}"/>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28707603-65EA-4E95-9F22-5B46802AE8A4}"/>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E345705-691F-40CE-AFEC-86D997D800F4}"/>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F2661D17-1F0B-4D3A-8325-2593F9DF2282}"/>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6CBB15A5-29FF-4E1C-A67E-0CB3F0FCA308}"/>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214755EF-5ECE-4956-8B41-6B0E36B2E5BB}"/>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A29DDEA8-CAF8-4D1E-B69C-6C81C73BFBEE}"/>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8E7CADA3-AC35-4D1D-BE42-0DABC4F2CDDB}"/>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A6C99FC6-2C72-462E-A861-F878C51F448E}"/>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100100B4-D845-418E-B258-9DD173DCF8FE}"/>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A0EAEBF2-3043-4932-9FEB-AC1A05BF0B4C}"/>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76643E24-8730-40CA-8D5E-55A727AFE0FA}"/>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全国市平均は下回っているものの、前年度より</a:t>
          </a:r>
          <a:r>
            <a:rPr kumimoji="1" lang="en-US" altLang="ja-JP" sz="1300">
              <a:latin typeface="ＭＳ Ｐゴシック" panose="020B0600070205080204" pitchFamily="50" charset="-128"/>
              <a:ea typeface="ＭＳ Ｐゴシック" panose="020B0600070205080204" pitchFamily="50" charset="-128"/>
            </a:rPr>
            <a:t>1.7p</a:t>
          </a:r>
          <a:r>
            <a:rPr kumimoji="1" lang="ja-JP" altLang="en-US" sz="1300">
              <a:latin typeface="ＭＳ Ｐゴシック" panose="020B0600070205080204" pitchFamily="50" charset="-128"/>
              <a:ea typeface="ＭＳ Ｐゴシック" panose="020B0600070205080204" pitchFamily="50" charset="-128"/>
            </a:rPr>
            <a:t>増加したことにより全国町村平均および類似団体平均は上回った。当該数値は職員の年齢層が大きく影響していることから、長期的な視野で改善を目指すため、年齢構成の平準化に向けて職員採用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625F18C6-CFAB-43D7-A292-783C8805BD2B}"/>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99391333-05DC-4E26-869D-150D9FF6734C}"/>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841F65C5-05D4-4F00-B7C6-0E54FBAA9D0F}"/>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A44F46E1-4287-4071-8BB1-4C97DC73FED4}"/>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569E3CDD-548E-4273-B3ED-5600731CDB74}"/>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3AE3DB7C-2A78-4A1D-8638-C94360C47CC0}"/>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98120973-21E5-4D77-B8B0-D59F8B4E0E3D}"/>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DB52D298-A58F-4063-A93D-E416B2B87128}"/>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848ECB48-F7F4-44C5-A854-EA2D795F3DD0}"/>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4054096B-487E-490E-9232-B7D2712FE84D}"/>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75649D16-8B54-4C92-8815-2C8327B59511}"/>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BE6112A0-8816-4F16-B679-398066FAB4CD}"/>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C0F821B7-EF1E-4741-A10C-2049CFA976A6}"/>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6B043508-0105-43CA-85D4-F23AA497B992}"/>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A045A382-C00E-44A9-9A91-F75E3D1A54B7}"/>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68177863-4B6C-4AC9-9EE8-09FF836130AA}"/>
            </a:ext>
          </a:extLst>
        </xdr:cNvPr>
        <xdr:cNvCxnSpPr/>
      </xdr:nvCxnSpPr>
      <xdr:spPr>
        <a:xfrm flipV="1">
          <a:off x="15478125" y="13280672"/>
          <a:ext cx="0" cy="12707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9B14E573-F3EC-4D50-B512-6F08FFF2FECA}"/>
            </a:ext>
          </a:extLst>
        </xdr:cNvPr>
        <xdr:cNvSpPr txBox="1"/>
      </xdr:nvSpPr>
      <xdr:spPr>
        <a:xfrm>
          <a:off x="15563850" y="1451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74955FE9-C9B1-49F6-A66D-55051DFA0840}"/>
            </a:ext>
          </a:extLst>
        </xdr:cNvPr>
        <xdr:cNvCxnSpPr/>
      </xdr:nvCxnSpPr>
      <xdr:spPr>
        <a:xfrm>
          <a:off x="15401925" y="14551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CCD2427D-A72A-494E-963E-F01A15934584}"/>
            </a:ext>
          </a:extLst>
        </xdr:cNvPr>
        <xdr:cNvSpPr txBox="1"/>
      </xdr:nvSpPr>
      <xdr:spPr>
        <a:xfrm>
          <a:off x="15563850" y="1304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D57AC620-BC4B-4822-A3D5-F893C4906ECF}"/>
            </a:ext>
          </a:extLst>
        </xdr:cNvPr>
        <xdr:cNvCxnSpPr/>
      </xdr:nvCxnSpPr>
      <xdr:spPr>
        <a:xfrm>
          <a:off x="15401925" y="13280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87</xdr:row>
      <xdr:rowOff>10584</xdr:rowOff>
    </xdr:to>
    <xdr:cxnSp macro="">
      <xdr:nvCxnSpPr>
        <xdr:cNvPr id="259" name="直線コネクタ 258">
          <a:extLst>
            <a:ext uri="{FF2B5EF4-FFF2-40B4-BE49-F238E27FC236}">
              <a16:creationId xmlns:a16="http://schemas.microsoft.com/office/drawing/2014/main" id="{3B99A409-D43B-4F82-AA6E-E8ABF4BF8291}"/>
            </a:ext>
          </a:extLst>
        </xdr:cNvPr>
        <xdr:cNvCxnSpPr/>
      </xdr:nvCxnSpPr>
      <xdr:spPr>
        <a:xfrm>
          <a:off x="14716125" y="13886039"/>
          <a:ext cx="762000" cy="20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B3DE9952-B537-467E-BDEB-DFB92EB4374C}"/>
            </a:ext>
          </a:extLst>
        </xdr:cNvPr>
        <xdr:cNvSpPr txBox="1"/>
      </xdr:nvSpPr>
      <xdr:spPr>
        <a:xfrm>
          <a:off x="15563850" y="13763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18020336-5157-4A6D-BEC0-DDD9B6CAE85C}"/>
            </a:ext>
          </a:extLst>
        </xdr:cNvPr>
        <xdr:cNvSpPr/>
      </xdr:nvSpPr>
      <xdr:spPr>
        <a:xfrm>
          <a:off x="15430500" y="139188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74789</xdr:rowOff>
    </xdr:to>
    <xdr:cxnSp macro="">
      <xdr:nvCxnSpPr>
        <xdr:cNvPr id="262" name="直線コネクタ 261">
          <a:extLst>
            <a:ext uri="{FF2B5EF4-FFF2-40B4-BE49-F238E27FC236}">
              <a16:creationId xmlns:a16="http://schemas.microsoft.com/office/drawing/2014/main" id="{3AB6566D-851E-4C75-B3E3-1A12E07F92EC}"/>
            </a:ext>
          </a:extLst>
        </xdr:cNvPr>
        <xdr:cNvCxnSpPr/>
      </xdr:nvCxnSpPr>
      <xdr:spPr>
        <a:xfrm flipV="1">
          <a:off x="13906500" y="13886039"/>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50AC9A4A-CF4E-4084-BE6A-8979FCE11934}"/>
            </a:ext>
          </a:extLst>
        </xdr:cNvPr>
        <xdr:cNvSpPr/>
      </xdr:nvSpPr>
      <xdr:spPr>
        <a:xfrm>
          <a:off x="14668500" y="139329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a:extLst>
            <a:ext uri="{FF2B5EF4-FFF2-40B4-BE49-F238E27FC236}">
              <a16:creationId xmlns:a16="http://schemas.microsoft.com/office/drawing/2014/main" id="{8E58C6BD-43FD-4A14-AD45-F809F62C0857}"/>
            </a:ext>
          </a:extLst>
        </xdr:cNvPr>
        <xdr:cNvSpPr txBox="1"/>
      </xdr:nvSpPr>
      <xdr:spPr>
        <a:xfrm>
          <a:off x="14373225" y="1402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74789</xdr:rowOff>
    </xdr:to>
    <xdr:cxnSp macro="">
      <xdr:nvCxnSpPr>
        <xdr:cNvPr id="265" name="直線コネクタ 264">
          <a:extLst>
            <a:ext uri="{FF2B5EF4-FFF2-40B4-BE49-F238E27FC236}">
              <a16:creationId xmlns:a16="http://schemas.microsoft.com/office/drawing/2014/main" id="{9AA859AC-D1D1-4EB8-B9EF-DD991E6F3FA6}"/>
            </a:ext>
          </a:extLst>
        </xdr:cNvPr>
        <xdr:cNvCxnSpPr/>
      </xdr:nvCxnSpPr>
      <xdr:spPr>
        <a:xfrm>
          <a:off x="13106400" y="13956947"/>
          <a:ext cx="800100"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7FD64EF-C1ED-440A-A87E-33964D9DD9E7}"/>
            </a:ext>
          </a:extLst>
        </xdr:cNvPr>
        <xdr:cNvSpPr/>
      </xdr:nvSpPr>
      <xdr:spPr>
        <a:xfrm>
          <a:off x="13868400" y="139227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7A7B7E37-369C-4905-A405-9E0622268034}"/>
            </a:ext>
          </a:extLst>
        </xdr:cNvPr>
        <xdr:cNvSpPr txBox="1"/>
      </xdr:nvSpPr>
      <xdr:spPr>
        <a:xfrm>
          <a:off x="13554075" y="137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34572</xdr:rowOff>
    </xdr:to>
    <xdr:cxnSp macro="">
      <xdr:nvCxnSpPr>
        <xdr:cNvPr id="268" name="直線コネクタ 267">
          <a:extLst>
            <a:ext uri="{FF2B5EF4-FFF2-40B4-BE49-F238E27FC236}">
              <a16:creationId xmlns:a16="http://schemas.microsoft.com/office/drawing/2014/main" id="{EAC4BA83-0CFC-40A1-91F6-CE7720E837AE}"/>
            </a:ext>
          </a:extLst>
        </xdr:cNvPr>
        <xdr:cNvCxnSpPr/>
      </xdr:nvCxnSpPr>
      <xdr:spPr>
        <a:xfrm>
          <a:off x="12296775" y="13946716"/>
          <a:ext cx="809625"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4C5370FB-B3F5-43B5-864A-73F15582A78B}"/>
            </a:ext>
          </a:extLst>
        </xdr:cNvPr>
        <xdr:cNvSpPr/>
      </xdr:nvSpPr>
      <xdr:spPr>
        <a:xfrm>
          <a:off x="13058775" y="13888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90BB8D93-AEBC-494D-8812-FEDAB04030E9}"/>
            </a:ext>
          </a:extLst>
        </xdr:cNvPr>
        <xdr:cNvSpPr txBox="1"/>
      </xdr:nvSpPr>
      <xdr:spPr>
        <a:xfrm>
          <a:off x="12763500" y="1366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979C6A77-1D57-4138-A13C-AA2F6BEE388A}"/>
            </a:ext>
          </a:extLst>
        </xdr:cNvPr>
        <xdr:cNvSpPr/>
      </xdr:nvSpPr>
      <xdr:spPr>
        <a:xfrm>
          <a:off x="12239625" y="1390861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89979A69-5506-4F1D-B012-9F387EFD338E}"/>
            </a:ext>
          </a:extLst>
        </xdr:cNvPr>
        <xdr:cNvSpPr txBox="1"/>
      </xdr:nvSpPr>
      <xdr:spPr>
        <a:xfrm>
          <a:off x="11953875" y="1368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419CF94-C06B-46EE-A294-F3E29F9D2E82}"/>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65F90A0-87D9-46AD-9523-71DB7AD885C3}"/>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C661B40-DFCA-4119-9902-CF372844E7DB}"/>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64B230E-C628-4AFF-A984-058E8E542522}"/>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985F78F-1F29-4537-8BA5-8001C53E90D1}"/>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8" name="楕円 277">
          <a:extLst>
            <a:ext uri="{FF2B5EF4-FFF2-40B4-BE49-F238E27FC236}">
              <a16:creationId xmlns:a16="http://schemas.microsoft.com/office/drawing/2014/main" id="{D9AD4036-7EC2-4320-951D-3564719EFCA4}"/>
            </a:ext>
          </a:extLst>
        </xdr:cNvPr>
        <xdr:cNvSpPr/>
      </xdr:nvSpPr>
      <xdr:spPr>
        <a:xfrm>
          <a:off x="15430500" y="140567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9" name="給与水準   （国との比較）該当値テキスト">
          <a:extLst>
            <a:ext uri="{FF2B5EF4-FFF2-40B4-BE49-F238E27FC236}">
              <a16:creationId xmlns:a16="http://schemas.microsoft.com/office/drawing/2014/main" id="{2458AA85-579E-4A71-B233-F5D76828FD31}"/>
            </a:ext>
          </a:extLst>
        </xdr:cNvPr>
        <xdr:cNvSpPr txBox="1"/>
      </xdr:nvSpPr>
      <xdr:spPr>
        <a:xfrm>
          <a:off x="15563850" y="1403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0" name="楕円 279">
          <a:extLst>
            <a:ext uri="{FF2B5EF4-FFF2-40B4-BE49-F238E27FC236}">
              <a16:creationId xmlns:a16="http://schemas.microsoft.com/office/drawing/2014/main" id="{BDBFD991-B698-46B2-A167-A2CD2E709247}"/>
            </a:ext>
          </a:extLst>
        </xdr:cNvPr>
        <xdr:cNvSpPr/>
      </xdr:nvSpPr>
      <xdr:spPr>
        <a:xfrm>
          <a:off x="14668500" y="13838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81" name="テキスト ボックス 280">
          <a:extLst>
            <a:ext uri="{FF2B5EF4-FFF2-40B4-BE49-F238E27FC236}">
              <a16:creationId xmlns:a16="http://schemas.microsoft.com/office/drawing/2014/main" id="{B320F0D8-FFF3-40B6-B1D7-42C5F4A9572B}"/>
            </a:ext>
          </a:extLst>
        </xdr:cNvPr>
        <xdr:cNvSpPr txBox="1"/>
      </xdr:nvSpPr>
      <xdr:spPr>
        <a:xfrm>
          <a:off x="14373225" y="1361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2" name="楕円 281">
          <a:extLst>
            <a:ext uri="{FF2B5EF4-FFF2-40B4-BE49-F238E27FC236}">
              <a16:creationId xmlns:a16="http://schemas.microsoft.com/office/drawing/2014/main" id="{69463C09-B5C2-4777-8973-9C7D4AF9A0BE}"/>
            </a:ext>
          </a:extLst>
        </xdr:cNvPr>
        <xdr:cNvSpPr/>
      </xdr:nvSpPr>
      <xdr:spPr>
        <a:xfrm>
          <a:off x="13868400" y="139527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3" name="テキスト ボックス 282">
          <a:extLst>
            <a:ext uri="{FF2B5EF4-FFF2-40B4-BE49-F238E27FC236}">
              <a16:creationId xmlns:a16="http://schemas.microsoft.com/office/drawing/2014/main" id="{9A6D3CA5-EF0D-4624-89C3-4D128D61E4F1}"/>
            </a:ext>
          </a:extLst>
        </xdr:cNvPr>
        <xdr:cNvSpPr txBox="1"/>
      </xdr:nvSpPr>
      <xdr:spPr>
        <a:xfrm>
          <a:off x="13554075" y="1403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4" name="楕円 283">
          <a:extLst>
            <a:ext uri="{FF2B5EF4-FFF2-40B4-BE49-F238E27FC236}">
              <a16:creationId xmlns:a16="http://schemas.microsoft.com/office/drawing/2014/main" id="{40914F72-35FB-4C7A-A09B-4BA469023CFA}"/>
            </a:ext>
          </a:extLst>
        </xdr:cNvPr>
        <xdr:cNvSpPr/>
      </xdr:nvSpPr>
      <xdr:spPr>
        <a:xfrm>
          <a:off x="13058775" y="139188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5" name="テキスト ボックス 284">
          <a:extLst>
            <a:ext uri="{FF2B5EF4-FFF2-40B4-BE49-F238E27FC236}">
              <a16:creationId xmlns:a16="http://schemas.microsoft.com/office/drawing/2014/main" id="{7D4DA1D4-2844-4354-B7AB-F304D9983036}"/>
            </a:ext>
          </a:extLst>
        </xdr:cNvPr>
        <xdr:cNvSpPr txBox="1"/>
      </xdr:nvSpPr>
      <xdr:spPr>
        <a:xfrm>
          <a:off x="12763500" y="1399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a:extLst>
            <a:ext uri="{FF2B5EF4-FFF2-40B4-BE49-F238E27FC236}">
              <a16:creationId xmlns:a16="http://schemas.microsoft.com/office/drawing/2014/main" id="{4B5D6E32-AFFB-46F1-8C2F-B6EFD11496A2}"/>
            </a:ext>
          </a:extLst>
        </xdr:cNvPr>
        <xdr:cNvSpPr/>
      </xdr:nvSpPr>
      <xdr:spPr>
        <a:xfrm>
          <a:off x="12239625" y="1390861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7" name="テキスト ボックス 286">
          <a:extLst>
            <a:ext uri="{FF2B5EF4-FFF2-40B4-BE49-F238E27FC236}">
              <a16:creationId xmlns:a16="http://schemas.microsoft.com/office/drawing/2014/main" id="{25151BDB-80D8-4F0D-BD37-8A1FFCD1C383}"/>
            </a:ext>
          </a:extLst>
        </xdr:cNvPr>
        <xdr:cNvSpPr txBox="1"/>
      </xdr:nvSpPr>
      <xdr:spPr>
        <a:xfrm>
          <a:off x="11953875" y="1398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1584B013-842B-4EF6-AFDC-637087A6A2B3}"/>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48D7ADAC-0C49-47CB-AD89-E4B6BCF4B7F5}"/>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BDEBCFD-F8EC-4723-BD19-5BDFDFCDBF40}"/>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A358DC1E-4C72-41D5-B7BB-AB3E4AC5DB5D}"/>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1835195D-E6A3-45D0-B63E-958F25C93FD8}"/>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6912BCC8-0751-4009-A96C-FA6F9CE047E6}"/>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362E1DCD-6582-454E-87D3-71CB7CEB7651}"/>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957356A9-DDA1-4180-A703-114E531EB721}"/>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37F4B12C-A99B-41AB-A5EB-1A017F43B858}"/>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25AAF8F3-B123-4743-8C6B-B9896ACC035E}"/>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C30E441B-87A9-41D1-9CCB-E5CB977A8B59}"/>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D14F4457-671C-4677-9106-E208ED4E8AF8}"/>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3BF3BE14-FEBB-41E4-B0B3-B6D1D450AB9D}"/>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全国平均、県平均いずれも下回る傾向である。高根沢町定数管理計画（第２期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年度～令和２年度）に基づき、事務の合理化、効率化に努めてきたことにより、少人数での行政運営を行ってきた。今後も安定した行政運営を実施していくため、高根沢町定数管理計画（第３期　令和３年度～令和７年度）に基づき職員の定数管理を行っていく。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30EAD9BD-6A84-4CC3-9AB1-F4D7FBDA8DB3}"/>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8D8EFD14-76D8-4232-BEF7-916AC4620893}"/>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F0B4BD43-BB3E-47FE-9A54-96FA122C1070}"/>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A1EE37A5-0E85-491B-82BE-12328655359E}"/>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2F64103-3C01-4AC1-AD3F-9BA85CAE7B3C}"/>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EFC6FBD9-38D0-4751-B522-2408EAFA539F}"/>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5FA756D6-FA60-4EFB-AF3E-ED34B27C9841}"/>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64033316-F474-4CEB-9617-CD3882C9E92E}"/>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43A3C8E6-3952-4005-A628-A6BEDBD60575}"/>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9659CF52-6549-4EF3-825C-C351A68250A3}"/>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12DC2691-602F-4849-964B-C6291EA43C4F}"/>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53AADFEC-79D5-4838-9C77-D284286B1CD5}"/>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A306ED79-CC12-420E-AE67-DEBCA77DB82C}"/>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9B7E5BE0-4BB0-4361-A10F-6CFAACBBB4EF}"/>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3E857F52-7547-4C09-A358-5AB0639DE322}"/>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B9D5BBC1-9AA5-41E3-8E29-5EF6D04CD3E0}"/>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C51FDD03-7B47-439F-A893-36F723FC8DD8}"/>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CFAF800B-1263-4736-9C6C-00B48DC09CB0}"/>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565E018D-610A-4AB9-A903-A0D61C42328C}"/>
            </a:ext>
          </a:extLst>
        </xdr:cNvPr>
        <xdr:cNvCxnSpPr/>
      </xdr:nvCxnSpPr>
      <xdr:spPr>
        <a:xfrm flipV="1">
          <a:off x="15478125" y="9554573"/>
          <a:ext cx="0" cy="143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4EEEC9A4-9971-4B30-85B7-14D848BB3AE0}"/>
            </a:ext>
          </a:extLst>
        </xdr:cNvPr>
        <xdr:cNvSpPr txBox="1"/>
      </xdr:nvSpPr>
      <xdr:spPr>
        <a:xfrm>
          <a:off x="15563850" y="1097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58939CA7-6E25-4FDA-969C-74DCA3E8CB80}"/>
            </a:ext>
          </a:extLst>
        </xdr:cNvPr>
        <xdr:cNvCxnSpPr/>
      </xdr:nvCxnSpPr>
      <xdr:spPr>
        <a:xfrm>
          <a:off x="15401925" y="10993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E1D30018-640A-4450-9324-FD13B39CAE18}"/>
            </a:ext>
          </a:extLst>
        </xdr:cNvPr>
        <xdr:cNvSpPr txBox="1"/>
      </xdr:nvSpPr>
      <xdr:spPr>
        <a:xfrm>
          <a:off x="15563850" y="930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5302F87-1F7C-40E4-80F1-7982AA7A401A}"/>
            </a:ext>
          </a:extLst>
        </xdr:cNvPr>
        <xdr:cNvCxnSpPr/>
      </xdr:nvCxnSpPr>
      <xdr:spPr>
        <a:xfrm>
          <a:off x="15401925" y="9554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8165</xdr:rowOff>
    </xdr:from>
    <xdr:to>
      <xdr:col>81</xdr:col>
      <xdr:colOff>44450</xdr:colOff>
      <xdr:row>60</xdr:row>
      <xdr:rowOff>30571</xdr:rowOff>
    </xdr:to>
    <xdr:cxnSp macro="">
      <xdr:nvCxnSpPr>
        <xdr:cNvPr id="324" name="直線コネクタ 323">
          <a:extLst>
            <a:ext uri="{FF2B5EF4-FFF2-40B4-BE49-F238E27FC236}">
              <a16:creationId xmlns:a16="http://schemas.microsoft.com/office/drawing/2014/main" id="{62671835-7C45-44C5-BBFD-5E6B1B4F2744}"/>
            </a:ext>
          </a:extLst>
        </xdr:cNvPr>
        <xdr:cNvCxnSpPr/>
      </xdr:nvCxnSpPr>
      <xdr:spPr>
        <a:xfrm>
          <a:off x="14716125" y="9726840"/>
          <a:ext cx="762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6C0673E0-0A3F-4AF8-AA7F-2F57A3C648FB}"/>
            </a:ext>
          </a:extLst>
        </xdr:cNvPr>
        <xdr:cNvSpPr txBox="1"/>
      </xdr:nvSpPr>
      <xdr:spPr>
        <a:xfrm>
          <a:off x="15563850" y="992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EE74C1CE-C057-4B85-8AD3-1FAAB22BB05D}"/>
            </a:ext>
          </a:extLst>
        </xdr:cNvPr>
        <xdr:cNvSpPr/>
      </xdr:nvSpPr>
      <xdr:spPr>
        <a:xfrm>
          <a:off x="15430500" y="99612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4717</xdr:rowOff>
    </xdr:from>
    <xdr:to>
      <xdr:col>77</xdr:col>
      <xdr:colOff>44450</xdr:colOff>
      <xdr:row>60</xdr:row>
      <xdr:rowOff>8165</xdr:rowOff>
    </xdr:to>
    <xdr:cxnSp macro="">
      <xdr:nvCxnSpPr>
        <xdr:cNvPr id="327" name="直線コネクタ 326">
          <a:extLst>
            <a:ext uri="{FF2B5EF4-FFF2-40B4-BE49-F238E27FC236}">
              <a16:creationId xmlns:a16="http://schemas.microsoft.com/office/drawing/2014/main" id="{CA0A7841-9776-435D-B738-0D4E6B67FEDF}"/>
            </a:ext>
          </a:extLst>
        </xdr:cNvPr>
        <xdr:cNvCxnSpPr/>
      </xdr:nvCxnSpPr>
      <xdr:spPr>
        <a:xfrm>
          <a:off x="13906500" y="9723392"/>
          <a:ext cx="809625"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5010713C-80EA-445B-9A3E-6CB4C7454E78}"/>
            </a:ext>
          </a:extLst>
        </xdr:cNvPr>
        <xdr:cNvSpPr/>
      </xdr:nvSpPr>
      <xdr:spPr>
        <a:xfrm>
          <a:off x="14668500" y="99445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2A59069C-A467-482D-A5A0-8B6E7F360D02}"/>
            </a:ext>
          </a:extLst>
        </xdr:cNvPr>
        <xdr:cNvSpPr txBox="1"/>
      </xdr:nvSpPr>
      <xdr:spPr>
        <a:xfrm>
          <a:off x="14373225" y="100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4717</xdr:rowOff>
    </xdr:to>
    <xdr:cxnSp macro="">
      <xdr:nvCxnSpPr>
        <xdr:cNvPr id="330" name="直線コネクタ 329">
          <a:extLst>
            <a:ext uri="{FF2B5EF4-FFF2-40B4-BE49-F238E27FC236}">
              <a16:creationId xmlns:a16="http://schemas.microsoft.com/office/drawing/2014/main" id="{AB5AC193-2150-4283-8F5B-F496539C41F6}"/>
            </a:ext>
          </a:extLst>
        </xdr:cNvPr>
        <xdr:cNvCxnSpPr/>
      </xdr:nvCxnSpPr>
      <xdr:spPr>
        <a:xfrm>
          <a:off x="13106400" y="9716770"/>
          <a:ext cx="8001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121D1C1A-A576-4D95-A2A0-784DB248B12D}"/>
            </a:ext>
          </a:extLst>
        </xdr:cNvPr>
        <xdr:cNvSpPr/>
      </xdr:nvSpPr>
      <xdr:spPr>
        <a:xfrm>
          <a:off x="13868400" y="9906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9DD12605-7FE0-4459-86F1-3C929B8DE364}"/>
            </a:ext>
          </a:extLst>
        </xdr:cNvPr>
        <xdr:cNvSpPr txBox="1"/>
      </xdr:nvSpPr>
      <xdr:spPr>
        <a:xfrm>
          <a:off x="13554075" y="99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60</xdr:row>
      <xdr:rowOff>1270</xdr:rowOff>
    </xdr:to>
    <xdr:cxnSp macro="">
      <xdr:nvCxnSpPr>
        <xdr:cNvPr id="333" name="直線コネクタ 332">
          <a:extLst>
            <a:ext uri="{FF2B5EF4-FFF2-40B4-BE49-F238E27FC236}">
              <a16:creationId xmlns:a16="http://schemas.microsoft.com/office/drawing/2014/main" id="{270F8C36-95D7-46A6-9C54-1AB56F2DBDDF}"/>
            </a:ext>
          </a:extLst>
        </xdr:cNvPr>
        <xdr:cNvCxnSpPr/>
      </xdr:nvCxnSpPr>
      <xdr:spPr>
        <a:xfrm>
          <a:off x="12296775" y="9693275"/>
          <a:ext cx="809625"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9792320C-707C-41E4-A9CE-7FCBBAE9716F}"/>
            </a:ext>
          </a:extLst>
        </xdr:cNvPr>
        <xdr:cNvSpPr/>
      </xdr:nvSpPr>
      <xdr:spPr>
        <a:xfrm>
          <a:off x="13058775" y="9906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E9EA4633-16CE-4761-B4F0-27CD5E21F6A8}"/>
            </a:ext>
          </a:extLst>
        </xdr:cNvPr>
        <xdr:cNvSpPr txBox="1"/>
      </xdr:nvSpPr>
      <xdr:spPr>
        <a:xfrm>
          <a:off x="12763500" y="999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9BB4D734-381B-420B-A698-DA7BB72977DC}"/>
            </a:ext>
          </a:extLst>
        </xdr:cNvPr>
        <xdr:cNvSpPr/>
      </xdr:nvSpPr>
      <xdr:spPr>
        <a:xfrm>
          <a:off x="12239625" y="99031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2738D9EA-910E-4167-97E2-F693A74802F2}"/>
            </a:ext>
          </a:extLst>
        </xdr:cNvPr>
        <xdr:cNvSpPr txBox="1"/>
      </xdr:nvSpPr>
      <xdr:spPr>
        <a:xfrm>
          <a:off x="11953875" y="99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7A19BB3-EDD9-41B9-96ED-AE1B30B9863D}"/>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5470507-56C6-421E-8F30-3D650B61336D}"/>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EECEC96-222D-4B0A-91C2-D167A1FAB090}"/>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94261743-B825-4DE3-849C-C1BD312ED766}"/>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4B819605-4E8E-4CC9-B2AF-752A81018046}"/>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151221</xdr:rowOff>
    </xdr:from>
    <xdr:to>
      <xdr:col>81</xdr:col>
      <xdr:colOff>95250</xdr:colOff>
      <xdr:row>60</xdr:row>
      <xdr:rowOff>81371</xdr:rowOff>
    </xdr:to>
    <xdr:sp macro="" textlink="">
      <xdr:nvSpPr>
        <xdr:cNvPr id="343" name="楕円 342">
          <a:extLst>
            <a:ext uri="{FF2B5EF4-FFF2-40B4-BE49-F238E27FC236}">
              <a16:creationId xmlns:a16="http://schemas.microsoft.com/office/drawing/2014/main" id="{03F2C8BF-EA3D-4090-8873-098C880AC5AB}"/>
            </a:ext>
          </a:extLst>
        </xdr:cNvPr>
        <xdr:cNvSpPr/>
      </xdr:nvSpPr>
      <xdr:spPr>
        <a:xfrm>
          <a:off x="15430500" y="97047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167748</xdr:rowOff>
    </xdr:from>
    <xdr:ext cx="762000" cy="259045"/>
    <xdr:sp macro="" textlink="">
      <xdr:nvSpPr>
        <xdr:cNvPr id="344" name="定員管理の状況該当値テキスト">
          <a:extLst>
            <a:ext uri="{FF2B5EF4-FFF2-40B4-BE49-F238E27FC236}">
              <a16:creationId xmlns:a16="http://schemas.microsoft.com/office/drawing/2014/main" id="{35654546-7D77-43D0-8BB6-E95009329810}"/>
            </a:ext>
          </a:extLst>
        </xdr:cNvPr>
        <xdr:cNvSpPr txBox="1"/>
      </xdr:nvSpPr>
      <xdr:spPr>
        <a:xfrm>
          <a:off x="15563850" y="955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128815</xdr:rowOff>
    </xdr:from>
    <xdr:to>
      <xdr:col>77</xdr:col>
      <xdr:colOff>95250</xdr:colOff>
      <xdr:row>60</xdr:row>
      <xdr:rowOff>58965</xdr:rowOff>
    </xdr:to>
    <xdr:sp macro="" textlink="">
      <xdr:nvSpPr>
        <xdr:cNvPr id="345" name="楕円 344">
          <a:extLst>
            <a:ext uri="{FF2B5EF4-FFF2-40B4-BE49-F238E27FC236}">
              <a16:creationId xmlns:a16="http://schemas.microsoft.com/office/drawing/2014/main" id="{E7F29EC5-000F-49A3-A95B-E2AA6EFCA803}"/>
            </a:ext>
          </a:extLst>
        </xdr:cNvPr>
        <xdr:cNvSpPr/>
      </xdr:nvSpPr>
      <xdr:spPr>
        <a:xfrm>
          <a:off x="14668500" y="9679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69142</xdr:rowOff>
    </xdr:from>
    <xdr:ext cx="736600" cy="259045"/>
    <xdr:sp macro="" textlink="">
      <xdr:nvSpPr>
        <xdr:cNvPr id="346" name="テキスト ボックス 345">
          <a:extLst>
            <a:ext uri="{FF2B5EF4-FFF2-40B4-BE49-F238E27FC236}">
              <a16:creationId xmlns:a16="http://schemas.microsoft.com/office/drawing/2014/main" id="{284F4AB8-107D-4DE0-A50D-DF4D9C8ED023}"/>
            </a:ext>
          </a:extLst>
        </xdr:cNvPr>
        <xdr:cNvSpPr txBox="1"/>
      </xdr:nvSpPr>
      <xdr:spPr>
        <a:xfrm>
          <a:off x="14373225" y="945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125367</xdr:rowOff>
    </xdr:from>
    <xdr:to>
      <xdr:col>73</xdr:col>
      <xdr:colOff>44450</xdr:colOff>
      <xdr:row>60</xdr:row>
      <xdr:rowOff>55517</xdr:rowOff>
    </xdr:to>
    <xdr:sp macro="" textlink="">
      <xdr:nvSpPr>
        <xdr:cNvPr id="347" name="楕円 346">
          <a:extLst>
            <a:ext uri="{FF2B5EF4-FFF2-40B4-BE49-F238E27FC236}">
              <a16:creationId xmlns:a16="http://schemas.microsoft.com/office/drawing/2014/main" id="{20776D2B-6F9F-49CD-8227-0CC1D03A418E}"/>
            </a:ext>
          </a:extLst>
        </xdr:cNvPr>
        <xdr:cNvSpPr/>
      </xdr:nvSpPr>
      <xdr:spPr>
        <a:xfrm>
          <a:off x="13868400" y="96757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65694</xdr:rowOff>
    </xdr:from>
    <xdr:ext cx="762000" cy="259045"/>
    <xdr:sp macro="" textlink="">
      <xdr:nvSpPr>
        <xdr:cNvPr id="348" name="テキスト ボックス 347">
          <a:extLst>
            <a:ext uri="{FF2B5EF4-FFF2-40B4-BE49-F238E27FC236}">
              <a16:creationId xmlns:a16="http://schemas.microsoft.com/office/drawing/2014/main" id="{9C54681B-3B38-46BE-B770-5EB21C8F891C}"/>
            </a:ext>
          </a:extLst>
        </xdr:cNvPr>
        <xdr:cNvSpPr txBox="1"/>
      </xdr:nvSpPr>
      <xdr:spPr>
        <a:xfrm>
          <a:off x="13554075" y="946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9" name="楕円 348">
          <a:extLst>
            <a:ext uri="{FF2B5EF4-FFF2-40B4-BE49-F238E27FC236}">
              <a16:creationId xmlns:a16="http://schemas.microsoft.com/office/drawing/2014/main" id="{475109CA-7BED-4175-85F2-9EE981255825}"/>
            </a:ext>
          </a:extLst>
        </xdr:cNvPr>
        <xdr:cNvSpPr/>
      </xdr:nvSpPr>
      <xdr:spPr>
        <a:xfrm>
          <a:off x="13058775" y="96786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50" name="テキスト ボックス 349">
          <a:extLst>
            <a:ext uri="{FF2B5EF4-FFF2-40B4-BE49-F238E27FC236}">
              <a16:creationId xmlns:a16="http://schemas.microsoft.com/office/drawing/2014/main" id="{EEE2BEE5-5D09-4E1B-908D-41C1A1D6B414}"/>
            </a:ext>
          </a:extLst>
        </xdr:cNvPr>
        <xdr:cNvSpPr txBox="1"/>
      </xdr:nvSpPr>
      <xdr:spPr>
        <a:xfrm>
          <a:off x="12763500" y="945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51" name="楕円 350">
          <a:extLst>
            <a:ext uri="{FF2B5EF4-FFF2-40B4-BE49-F238E27FC236}">
              <a16:creationId xmlns:a16="http://schemas.microsoft.com/office/drawing/2014/main" id="{CA56804A-1F8E-4E4E-AD1C-92A8A742673E}"/>
            </a:ext>
          </a:extLst>
        </xdr:cNvPr>
        <xdr:cNvSpPr/>
      </xdr:nvSpPr>
      <xdr:spPr>
        <a:xfrm>
          <a:off x="12239625" y="9636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52" name="テキスト ボックス 351">
          <a:extLst>
            <a:ext uri="{FF2B5EF4-FFF2-40B4-BE49-F238E27FC236}">
              <a16:creationId xmlns:a16="http://schemas.microsoft.com/office/drawing/2014/main" id="{969E8EAD-9AE5-44C3-852D-E1678840194E}"/>
            </a:ext>
          </a:extLst>
        </xdr:cNvPr>
        <xdr:cNvSpPr txBox="1"/>
      </xdr:nvSpPr>
      <xdr:spPr>
        <a:xfrm>
          <a:off x="11953875"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DC16526B-CB81-4374-A2FC-7625575F766A}"/>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C189AD48-340A-4EC0-B917-737EAEBA56BA}"/>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35E2F1C3-2BA9-412B-A31A-7F4C696F1942}"/>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A8FF797-22A2-490E-969B-65FA0E94993E}"/>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3A0AD66F-0307-450F-800D-B475E1799A8E}"/>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4D24D3CC-55A2-4466-AAD2-302F3FC0FF6C}"/>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5BE4B9AD-2273-4FA7-AC7C-4C883B88C1FD}"/>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5618054D-5129-4C77-845A-A66BC0B14AAA}"/>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C424B357-7A58-4CFE-9529-505D9E3F1ECB}"/>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2289DA00-BEB4-401F-B40E-026A0E0E17EB}"/>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F3708CFB-C341-4404-AFBD-86350E26D4BE}"/>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575A5DBC-DC6C-4B0B-AA0A-AB30C487579C}"/>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60CB5FB3-CCCE-4326-958B-C928637194C3}"/>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った。一般会計の元利償還金は増加しており、今後も増加傾向である。公共施設等の老朽化が進んでおり設備投資が増加していくことが予想されるが、新規地方債発行の抑制等により管理を徹底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EC2EE02B-3E1D-4248-9F2F-32654BA2BC40}"/>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90350B62-7170-49CB-9E88-102CAFD1FA88}"/>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2A14D610-02A9-465F-80B3-7894D1865757}"/>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D91DD1EB-27C8-4314-9735-C56D97617AA8}"/>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6FD0C3E2-7505-473C-B6E1-848F31673274}"/>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E538A0DA-94D8-4A77-BF67-DC8556C0F1FB}"/>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B258FB8C-2519-403A-B25E-3723E3E16096}"/>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9DD0FB87-D54F-4F3F-B791-BA38ED888A45}"/>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C05627ED-E6FB-4AD4-ACB7-5F6DAE3E1C0F}"/>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4955D3CA-D967-4E59-9CE9-73316B86F4E5}"/>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3293F8B-4048-4A91-9F86-A9D6BDD4E575}"/>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FEC2AF2E-E9C7-4703-90CB-09DD1F10C96D}"/>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8403548-8E1C-4192-879B-C4C077533C85}"/>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DBB4673-D0F7-4B74-BF26-72BECAF2A941}"/>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B7EC76E5-8A77-45D0-852F-D9B24E42349D}"/>
            </a:ext>
          </a:extLst>
        </xdr:cNvPr>
        <xdr:cNvCxnSpPr/>
      </xdr:nvCxnSpPr>
      <xdr:spPr>
        <a:xfrm flipV="1">
          <a:off x="15478125" y="6096847"/>
          <a:ext cx="0" cy="123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1B4C1A98-2243-48FA-B5C0-A8627DC5A91C}"/>
            </a:ext>
          </a:extLst>
        </xdr:cNvPr>
        <xdr:cNvSpPr txBox="1"/>
      </xdr:nvSpPr>
      <xdr:spPr>
        <a:xfrm>
          <a:off x="15563850" y="729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5A6C604E-A676-40E1-BF62-EEA5433C6716}"/>
            </a:ext>
          </a:extLst>
        </xdr:cNvPr>
        <xdr:cNvCxnSpPr/>
      </xdr:nvCxnSpPr>
      <xdr:spPr>
        <a:xfrm>
          <a:off x="15401925" y="7331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713A1C10-3707-45C6-8798-62FA7F6D251B}"/>
            </a:ext>
          </a:extLst>
        </xdr:cNvPr>
        <xdr:cNvSpPr txBox="1"/>
      </xdr:nvSpPr>
      <xdr:spPr>
        <a:xfrm>
          <a:off x="15563850" y="584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F0BBD581-921A-4EF4-A945-3997ED3E922D}"/>
            </a:ext>
          </a:extLst>
        </xdr:cNvPr>
        <xdr:cNvCxnSpPr/>
      </xdr:nvCxnSpPr>
      <xdr:spPr>
        <a:xfrm>
          <a:off x="15401925" y="6096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8890</xdr:rowOff>
    </xdr:to>
    <xdr:cxnSp macro="">
      <xdr:nvCxnSpPr>
        <xdr:cNvPr id="385" name="直線コネクタ 384">
          <a:extLst>
            <a:ext uri="{FF2B5EF4-FFF2-40B4-BE49-F238E27FC236}">
              <a16:creationId xmlns:a16="http://schemas.microsoft.com/office/drawing/2014/main" id="{80508B92-05BD-4BB0-B66E-86676FA5F45A}"/>
            </a:ext>
          </a:extLst>
        </xdr:cNvPr>
        <xdr:cNvCxnSpPr/>
      </xdr:nvCxnSpPr>
      <xdr:spPr>
        <a:xfrm>
          <a:off x="14716125" y="628523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1C8A88FC-BADD-47C6-9F91-2295B1BC7D22}"/>
            </a:ext>
          </a:extLst>
        </xdr:cNvPr>
        <xdr:cNvSpPr txBox="1"/>
      </xdr:nvSpPr>
      <xdr:spPr>
        <a:xfrm>
          <a:off x="15563850" y="6616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4AB2715A-D827-406A-989B-EC5C4DDCCC61}"/>
            </a:ext>
          </a:extLst>
        </xdr:cNvPr>
        <xdr:cNvSpPr/>
      </xdr:nvSpPr>
      <xdr:spPr>
        <a:xfrm>
          <a:off x="15430500" y="66385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156210</xdr:rowOff>
    </xdr:to>
    <xdr:cxnSp macro="">
      <xdr:nvCxnSpPr>
        <xdr:cNvPr id="388" name="直線コネクタ 387">
          <a:extLst>
            <a:ext uri="{FF2B5EF4-FFF2-40B4-BE49-F238E27FC236}">
              <a16:creationId xmlns:a16="http://schemas.microsoft.com/office/drawing/2014/main" id="{5AF58C8E-E10B-4E56-80A1-B9BB6ECA56CB}"/>
            </a:ext>
          </a:extLst>
        </xdr:cNvPr>
        <xdr:cNvCxnSpPr/>
      </xdr:nvCxnSpPr>
      <xdr:spPr>
        <a:xfrm flipV="1">
          <a:off x="13906500" y="628523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C27C33B-C350-4073-A2B3-0D97806C5086}"/>
            </a:ext>
          </a:extLst>
        </xdr:cNvPr>
        <xdr:cNvSpPr/>
      </xdr:nvSpPr>
      <xdr:spPr>
        <a:xfrm>
          <a:off x="14668500" y="6622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1F2E218C-8C37-49FE-B0F6-BCFB812A446B}"/>
            </a:ext>
          </a:extLst>
        </xdr:cNvPr>
        <xdr:cNvSpPr txBox="1"/>
      </xdr:nvSpPr>
      <xdr:spPr>
        <a:xfrm>
          <a:off x="14373225" y="670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57150</xdr:rowOff>
    </xdr:to>
    <xdr:cxnSp macro="">
      <xdr:nvCxnSpPr>
        <xdr:cNvPr id="391" name="直線コネクタ 390">
          <a:extLst>
            <a:ext uri="{FF2B5EF4-FFF2-40B4-BE49-F238E27FC236}">
              <a16:creationId xmlns:a16="http://schemas.microsoft.com/office/drawing/2014/main" id="{489152CD-FFF8-44D7-BB83-9DFA47D423BB}"/>
            </a:ext>
          </a:extLst>
        </xdr:cNvPr>
        <xdr:cNvCxnSpPr/>
      </xdr:nvCxnSpPr>
      <xdr:spPr>
        <a:xfrm flipV="1">
          <a:off x="13106400" y="6312535"/>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C33BF637-D82F-4A94-9484-8809B38E41E8}"/>
            </a:ext>
          </a:extLst>
        </xdr:cNvPr>
        <xdr:cNvSpPr/>
      </xdr:nvSpPr>
      <xdr:spPr>
        <a:xfrm>
          <a:off x="13868400" y="6622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89FF20BB-D81A-4EC4-A59E-3DEBFB16F2D7}"/>
            </a:ext>
          </a:extLst>
        </xdr:cNvPr>
        <xdr:cNvSpPr txBox="1"/>
      </xdr:nvSpPr>
      <xdr:spPr>
        <a:xfrm>
          <a:off x="13554075"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145627</xdr:rowOff>
    </xdr:to>
    <xdr:cxnSp macro="">
      <xdr:nvCxnSpPr>
        <xdr:cNvPr id="394" name="直線コネクタ 393">
          <a:extLst>
            <a:ext uri="{FF2B5EF4-FFF2-40B4-BE49-F238E27FC236}">
              <a16:creationId xmlns:a16="http://schemas.microsoft.com/office/drawing/2014/main" id="{5616DF32-D091-4C6A-9BFD-1B9035088149}"/>
            </a:ext>
          </a:extLst>
        </xdr:cNvPr>
        <xdr:cNvCxnSpPr/>
      </xdr:nvCxnSpPr>
      <xdr:spPr>
        <a:xfrm flipV="1">
          <a:off x="12296775" y="6372225"/>
          <a:ext cx="809625" cy="8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3414694B-A781-424C-A0B5-65073AE6F125}"/>
            </a:ext>
          </a:extLst>
        </xdr:cNvPr>
        <xdr:cNvSpPr/>
      </xdr:nvSpPr>
      <xdr:spPr>
        <a:xfrm>
          <a:off x="13058775" y="66691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8BA4FDA2-6156-4AAB-AFF4-CA04603A89EF}"/>
            </a:ext>
          </a:extLst>
        </xdr:cNvPr>
        <xdr:cNvSpPr txBox="1"/>
      </xdr:nvSpPr>
      <xdr:spPr>
        <a:xfrm>
          <a:off x="12763500" y="676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AEA39E33-4F68-4502-9BD2-BA63442A5618}"/>
            </a:ext>
          </a:extLst>
        </xdr:cNvPr>
        <xdr:cNvSpPr/>
      </xdr:nvSpPr>
      <xdr:spPr>
        <a:xfrm>
          <a:off x="12239625" y="66835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5F90E1C8-368B-4344-A67F-BEAFBD035536}"/>
            </a:ext>
          </a:extLst>
        </xdr:cNvPr>
        <xdr:cNvSpPr txBox="1"/>
      </xdr:nvSpPr>
      <xdr:spPr>
        <a:xfrm>
          <a:off x="11953875" y="676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563C6BF-4DB8-4E58-978D-6C7527DD467F}"/>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B87AA19-6940-4082-9E41-3A347E09ADAF}"/>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7D233B8D-5055-4D23-9C41-21D2FDF5BBB3}"/>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8121BC2-461A-44E0-BEFC-4A3271429F03}"/>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D998A6D-64D7-4BB1-8948-B84A95CA22EB}"/>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4" name="楕円 403">
          <a:extLst>
            <a:ext uri="{FF2B5EF4-FFF2-40B4-BE49-F238E27FC236}">
              <a16:creationId xmlns:a16="http://schemas.microsoft.com/office/drawing/2014/main" id="{053DF691-7744-46C0-BC25-E2E4E1F2B890}"/>
            </a:ext>
          </a:extLst>
        </xdr:cNvPr>
        <xdr:cNvSpPr/>
      </xdr:nvSpPr>
      <xdr:spPr>
        <a:xfrm>
          <a:off x="15430500" y="6279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5" name="公債費負担の状況該当値テキスト">
          <a:extLst>
            <a:ext uri="{FF2B5EF4-FFF2-40B4-BE49-F238E27FC236}">
              <a16:creationId xmlns:a16="http://schemas.microsoft.com/office/drawing/2014/main" id="{6AC618CE-1D7E-4046-BD42-6FBDC5966954}"/>
            </a:ext>
          </a:extLst>
        </xdr:cNvPr>
        <xdr:cNvSpPr txBox="1"/>
      </xdr:nvSpPr>
      <xdr:spPr>
        <a:xfrm>
          <a:off x="15563850" y="61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6" name="楕円 405">
          <a:extLst>
            <a:ext uri="{FF2B5EF4-FFF2-40B4-BE49-F238E27FC236}">
              <a16:creationId xmlns:a16="http://schemas.microsoft.com/office/drawing/2014/main" id="{54024D16-CCBB-43C1-9018-51B71C544177}"/>
            </a:ext>
          </a:extLst>
        </xdr:cNvPr>
        <xdr:cNvSpPr/>
      </xdr:nvSpPr>
      <xdr:spPr>
        <a:xfrm>
          <a:off x="14668500" y="62376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7" name="テキスト ボックス 406">
          <a:extLst>
            <a:ext uri="{FF2B5EF4-FFF2-40B4-BE49-F238E27FC236}">
              <a16:creationId xmlns:a16="http://schemas.microsoft.com/office/drawing/2014/main" id="{43D1ED96-5DF0-427B-B088-BEDB65BB878C}"/>
            </a:ext>
          </a:extLst>
        </xdr:cNvPr>
        <xdr:cNvSpPr txBox="1"/>
      </xdr:nvSpPr>
      <xdr:spPr>
        <a:xfrm>
          <a:off x="14373225" y="601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8" name="楕円 407">
          <a:extLst>
            <a:ext uri="{FF2B5EF4-FFF2-40B4-BE49-F238E27FC236}">
              <a16:creationId xmlns:a16="http://schemas.microsoft.com/office/drawing/2014/main" id="{9618C6DB-EEEE-4F4D-9330-1E8D28DDFB26}"/>
            </a:ext>
          </a:extLst>
        </xdr:cNvPr>
        <xdr:cNvSpPr/>
      </xdr:nvSpPr>
      <xdr:spPr>
        <a:xfrm>
          <a:off x="13868400" y="6255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9" name="テキスト ボックス 408">
          <a:extLst>
            <a:ext uri="{FF2B5EF4-FFF2-40B4-BE49-F238E27FC236}">
              <a16:creationId xmlns:a16="http://schemas.microsoft.com/office/drawing/2014/main" id="{AD2D4BE7-98F8-4236-8D18-1AE5D1F2DD5B}"/>
            </a:ext>
          </a:extLst>
        </xdr:cNvPr>
        <xdr:cNvSpPr txBox="1"/>
      </xdr:nvSpPr>
      <xdr:spPr>
        <a:xfrm>
          <a:off x="13554075"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a:extLst>
            <a:ext uri="{FF2B5EF4-FFF2-40B4-BE49-F238E27FC236}">
              <a16:creationId xmlns:a16="http://schemas.microsoft.com/office/drawing/2014/main" id="{997C5799-DBCA-416F-8957-A996F152F1B8}"/>
            </a:ext>
          </a:extLst>
        </xdr:cNvPr>
        <xdr:cNvSpPr/>
      </xdr:nvSpPr>
      <xdr:spPr>
        <a:xfrm>
          <a:off x="13058775"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561DC15D-316B-4D81-8B50-91D5828B321F}"/>
            </a:ext>
          </a:extLst>
        </xdr:cNvPr>
        <xdr:cNvSpPr txBox="1"/>
      </xdr:nvSpPr>
      <xdr:spPr>
        <a:xfrm>
          <a:off x="127635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12" name="楕円 411">
          <a:extLst>
            <a:ext uri="{FF2B5EF4-FFF2-40B4-BE49-F238E27FC236}">
              <a16:creationId xmlns:a16="http://schemas.microsoft.com/office/drawing/2014/main" id="{ADF1BFF6-CFA2-4774-8730-39CF113234DD}"/>
            </a:ext>
          </a:extLst>
        </xdr:cNvPr>
        <xdr:cNvSpPr/>
      </xdr:nvSpPr>
      <xdr:spPr>
        <a:xfrm>
          <a:off x="12239625" y="64099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13" name="テキスト ボックス 412">
          <a:extLst>
            <a:ext uri="{FF2B5EF4-FFF2-40B4-BE49-F238E27FC236}">
              <a16:creationId xmlns:a16="http://schemas.microsoft.com/office/drawing/2014/main" id="{3CA964DF-9738-485E-A09F-DECE4D47C047}"/>
            </a:ext>
          </a:extLst>
        </xdr:cNvPr>
        <xdr:cNvSpPr txBox="1"/>
      </xdr:nvSpPr>
      <xdr:spPr>
        <a:xfrm>
          <a:off x="11953875"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6CD67B9-058B-419A-A2D7-9A4569B926EC}"/>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39D85AB4-F7EE-47D5-818C-E661E6F34951}"/>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6D873AC1-C53F-478E-B6FA-D50321D2E197}"/>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7319F6CD-E465-4B93-AA1C-6A06538B3DF0}"/>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5888CFF-1169-4B91-B0D0-3F48E7F97E70}"/>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F79D1EFD-A930-4581-A121-87038E9C3102}"/>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17B8552F-7DB7-4DC5-A507-4DAFF80562C0}"/>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FE715F5A-8DF1-47AA-884B-1021A4B0BEA5}"/>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4E7EFEB-D46B-4F9B-A0EE-D37F49ADC3C8}"/>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2ECA0BB-8277-4159-9548-855A3A379C21}"/>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770336C0-C260-4720-A093-988A21AB8A3C}"/>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09F6C86-2ED8-431C-9A1E-DE589049177A}"/>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83A85ED9-E066-4A51-9AC4-91263DA383B9}"/>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79C0EA5-5BA4-4B20-B851-AB690E34497E}"/>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66B78DD4-27EF-4C29-959E-E09270421993}"/>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832E3477-1BAD-4497-8BB7-21FF0B0F9BFD}"/>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1BC34D03-29CB-48A9-8646-15C8AC2AC2B7}"/>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F2E2477B-7E71-4179-AFD2-F00FEBDD1371}"/>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3DC8BDB4-7F47-4A5F-AD7C-D90E4A872F8D}"/>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970ECA94-5D28-43A0-846A-2A0695D2B073}"/>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5D56C692-391D-41B9-B888-DA0953D9AC68}"/>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B1D6B9AC-3DC2-4861-8668-D3DD92FA9A81}"/>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5E3D9B3E-666D-41D1-983E-D1FA2407C066}"/>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10B6F9B5-E2F4-4BA8-BF9D-1EDE99191ECC}"/>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BA1436B1-EB0B-4573-8908-0BE3ED174D4A}"/>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94BFE174-AB29-4692-B114-EB4AD3EA5A72}"/>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A72FCDC1-F447-4AB2-B72A-66454626C1D0}"/>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2EB7F1C7-139C-4239-AE49-BA07691EE1EA}"/>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E73E9CC2-42B3-4B6D-92A3-CE34FD9D488E}"/>
            </a:ext>
          </a:extLst>
        </xdr:cNvPr>
        <xdr:cNvCxnSpPr/>
      </xdr:nvCxnSpPr>
      <xdr:spPr>
        <a:xfrm flipV="1">
          <a:off x="15478125" y="2250017"/>
          <a:ext cx="0" cy="130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C65451CB-876C-437F-81B4-EA696DB07B69}"/>
            </a:ext>
          </a:extLst>
        </xdr:cNvPr>
        <xdr:cNvSpPr txBox="1"/>
      </xdr:nvSpPr>
      <xdr:spPr>
        <a:xfrm>
          <a:off x="15563850" y="35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C216CC43-D8F0-4445-812F-E671E4D40F1E}"/>
            </a:ext>
          </a:extLst>
        </xdr:cNvPr>
        <xdr:cNvCxnSpPr/>
      </xdr:nvCxnSpPr>
      <xdr:spPr>
        <a:xfrm>
          <a:off x="15401925" y="3559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2F9CA19D-5E20-48A6-BB4C-FC6EAAB7A388}"/>
            </a:ext>
          </a:extLst>
        </xdr:cNvPr>
        <xdr:cNvSpPr txBox="1"/>
      </xdr:nvSpPr>
      <xdr:spPr>
        <a:xfrm>
          <a:off x="15563850" y="195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CA80307E-83FD-487E-B2F4-0AED493F573F}"/>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39AE17CC-5840-4CCA-937B-D52F2790D510}"/>
            </a:ext>
          </a:extLst>
        </xdr:cNvPr>
        <xdr:cNvSpPr txBox="1"/>
      </xdr:nvSpPr>
      <xdr:spPr>
        <a:xfrm>
          <a:off x="15563850" y="2171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B9930505-FC39-4780-828D-5EFA5F0D84EB}"/>
            </a:ext>
          </a:extLst>
        </xdr:cNvPr>
        <xdr:cNvSpPr/>
      </xdr:nvSpPr>
      <xdr:spPr>
        <a:xfrm>
          <a:off x="15430500" y="21928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a:extLst>
            <a:ext uri="{FF2B5EF4-FFF2-40B4-BE49-F238E27FC236}">
              <a16:creationId xmlns:a16="http://schemas.microsoft.com/office/drawing/2014/main" id="{691E6939-FD0A-40C4-A39A-9E4D826CE9D7}"/>
            </a:ext>
          </a:extLst>
        </xdr:cNvPr>
        <xdr:cNvSpPr/>
      </xdr:nvSpPr>
      <xdr:spPr>
        <a:xfrm>
          <a:off x="14668500" y="22451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a:extLst>
            <a:ext uri="{FF2B5EF4-FFF2-40B4-BE49-F238E27FC236}">
              <a16:creationId xmlns:a16="http://schemas.microsoft.com/office/drawing/2014/main" id="{4E93B7CB-9DE9-430B-A962-4162565DCAFE}"/>
            </a:ext>
          </a:extLst>
        </xdr:cNvPr>
        <xdr:cNvSpPr txBox="1"/>
      </xdr:nvSpPr>
      <xdr:spPr>
        <a:xfrm>
          <a:off x="14373225" y="202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a:extLst>
            <a:ext uri="{FF2B5EF4-FFF2-40B4-BE49-F238E27FC236}">
              <a16:creationId xmlns:a16="http://schemas.microsoft.com/office/drawing/2014/main" id="{A64ED3B9-CC06-4859-A3EA-3DA98C87D4D7}"/>
            </a:ext>
          </a:extLst>
        </xdr:cNvPr>
        <xdr:cNvSpPr/>
      </xdr:nvSpPr>
      <xdr:spPr>
        <a:xfrm>
          <a:off x="13868400" y="22773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a:extLst>
            <a:ext uri="{FF2B5EF4-FFF2-40B4-BE49-F238E27FC236}">
              <a16:creationId xmlns:a16="http://schemas.microsoft.com/office/drawing/2014/main" id="{B4A66366-31C1-4FFB-986E-E1FB9E9DF207}"/>
            </a:ext>
          </a:extLst>
        </xdr:cNvPr>
        <xdr:cNvSpPr txBox="1"/>
      </xdr:nvSpPr>
      <xdr:spPr>
        <a:xfrm>
          <a:off x="13554075" y="206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a:extLst>
            <a:ext uri="{FF2B5EF4-FFF2-40B4-BE49-F238E27FC236}">
              <a16:creationId xmlns:a16="http://schemas.microsoft.com/office/drawing/2014/main" id="{88BF9E51-8891-44CD-BD40-99EF3C561E43}"/>
            </a:ext>
          </a:extLst>
        </xdr:cNvPr>
        <xdr:cNvSpPr/>
      </xdr:nvSpPr>
      <xdr:spPr>
        <a:xfrm>
          <a:off x="13058775" y="22733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D39B6FAA-417F-4B13-95D2-E1E13F709CD4}"/>
            </a:ext>
          </a:extLst>
        </xdr:cNvPr>
        <xdr:cNvSpPr txBox="1"/>
      </xdr:nvSpPr>
      <xdr:spPr>
        <a:xfrm>
          <a:off x="12763500" y="20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a:extLst>
            <a:ext uri="{FF2B5EF4-FFF2-40B4-BE49-F238E27FC236}">
              <a16:creationId xmlns:a16="http://schemas.microsoft.com/office/drawing/2014/main" id="{BE92CFE5-0803-462F-BF32-60E8940BC2CC}"/>
            </a:ext>
          </a:extLst>
        </xdr:cNvPr>
        <xdr:cNvSpPr/>
      </xdr:nvSpPr>
      <xdr:spPr>
        <a:xfrm>
          <a:off x="12239625" y="22750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83BFE1DF-AF69-4665-B8BF-53B91260FB52}"/>
            </a:ext>
          </a:extLst>
        </xdr:cNvPr>
        <xdr:cNvSpPr txBox="1"/>
      </xdr:nvSpPr>
      <xdr:spPr>
        <a:xfrm>
          <a:off x="11953875" y="206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1032D3F-11C5-4719-A74F-403D2C3622F7}"/>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7C2D02F-B149-47AA-85D0-24D80B8FA902}"/>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A44144E-5C85-4D31-AC6E-E65CC837BBCB}"/>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06DDA1F-ED75-4D71-BF5C-94CFF294C6E2}"/>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F3B5F86-84F6-496D-B7F6-BF0F3D6F268D}"/>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年度は前年度と比較し</a:t>
          </a:r>
          <a:r>
            <a:rPr kumimoji="1" lang="en-US" altLang="ja-JP" sz="1100" b="0" i="0" baseline="0">
              <a:solidFill>
                <a:schemeClr val="dk1"/>
              </a:solidFill>
              <a:effectLst/>
              <a:latin typeface="+mn-lt"/>
              <a:ea typeface="+mn-ea"/>
              <a:cs typeface="+mn-cs"/>
            </a:rPr>
            <a:t>1.4p</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いるものの、</a:t>
          </a:r>
          <a:r>
            <a:rPr kumimoji="1" lang="ja-JP" altLang="ja-JP" sz="1100" b="0" i="0" baseline="0">
              <a:solidFill>
                <a:schemeClr val="dk1"/>
              </a:solidFill>
              <a:effectLst/>
              <a:latin typeface="+mn-lt"/>
              <a:ea typeface="+mn-ea"/>
              <a:cs typeface="+mn-cs"/>
            </a:rPr>
            <a:t>全国平均及び県平均、類似団体平均をいずれも下回った。今後も事務の効率化に努めることで、人件費の適正管理を推進していく。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8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2.7p</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し、全国平均及び県平均、類似団体平均をいずれも上回っている。</a:t>
          </a:r>
          <a:r>
            <a:rPr kumimoji="1" lang="ja-JP" altLang="en-US" sz="1100" b="0" i="0" baseline="0">
              <a:solidFill>
                <a:schemeClr val="dk1"/>
              </a:solidFill>
              <a:effectLst/>
              <a:latin typeface="+mn-lt"/>
              <a:ea typeface="+mn-ea"/>
              <a:cs typeface="+mn-cs"/>
            </a:rPr>
            <a:t>前年度から増加した主な要因は、光熱水費の増である。</a:t>
          </a:r>
          <a:r>
            <a:rPr kumimoji="1" lang="ja-JP" altLang="ja-JP" sz="1100" b="0" i="0" baseline="0">
              <a:solidFill>
                <a:schemeClr val="dk1"/>
              </a:solidFill>
              <a:effectLst/>
              <a:latin typeface="+mn-lt"/>
              <a:ea typeface="+mn-ea"/>
              <a:cs typeface="+mn-cs"/>
            </a:rPr>
            <a:t>物件費は各平均値を上回り、人件費は各平均値を下回る傾向がみられる。今後も委託内容の精査を行い、人件費とのバランスを図りながら事務効率の向上を図っていく。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99786</xdr:rowOff>
    </xdr:from>
    <xdr:to>
      <xdr:col>82</xdr:col>
      <xdr:colOff>107950</xdr:colOff>
      <xdr:row>20</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57186"/>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99786</xdr:rowOff>
    </xdr:from>
    <xdr:to>
      <xdr:col>82</xdr:col>
      <xdr:colOff>196850</xdr:colOff>
      <xdr:row>12</xdr:row>
      <xdr:rowOff>99786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19</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82471"/>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82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20</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239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23586</xdr:rowOff>
    </xdr:from>
    <xdr:to>
      <xdr:col>69</xdr:col>
      <xdr:colOff>92075</xdr:colOff>
      <xdr:row>21</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525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144236</xdr:rowOff>
    </xdr:from>
    <xdr:to>
      <xdr:col>69</xdr:col>
      <xdr:colOff>142875</xdr:colOff>
      <xdr:row>20</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59163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157843</xdr:rowOff>
    </xdr:from>
    <xdr:to>
      <xdr:col>65</xdr:col>
      <xdr:colOff>53975</xdr:colOff>
      <xdr:row>21</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72770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0.7p</a:t>
          </a:r>
          <a:r>
            <a:rPr kumimoji="1" lang="ja-JP" altLang="en-US" sz="1100" b="0" i="0" baseline="0">
              <a:solidFill>
                <a:schemeClr val="dk1"/>
              </a:solidFill>
              <a:effectLst/>
              <a:latin typeface="+mn-lt"/>
              <a:ea typeface="+mn-ea"/>
              <a:cs typeface="+mn-cs"/>
            </a:rPr>
            <a:t>増加しているものの</a:t>
          </a:r>
          <a:r>
            <a:rPr kumimoji="1" lang="ja-JP" altLang="ja-JP" sz="1100" b="0" i="0" baseline="0">
              <a:solidFill>
                <a:schemeClr val="dk1"/>
              </a:solidFill>
              <a:effectLst/>
              <a:latin typeface="+mn-lt"/>
              <a:ea typeface="+mn-ea"/>
              <a:cs typeface="+mn-cs"/>
            </a:rPr>
            <a:t>、全国平均及び県平均、類似団体平均をいずれも下回った。扶助費は、高齢化による医療費の増加などにより社会保障経費の増加が見込まれているため、財政を圧迫する上昇傾向に歯止めがかけられるよう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7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1.2p</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全国平均、県平均、類似団体平均を下回っている。その他の内訳としては、大半が特別会計等への繰出金で構成されている。今後も特別会計等への繰出しについて、事業内容を精査したうえで、適正な投資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55</xdr:row>
      <xdr:rowOff>53522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52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42635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52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42635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53522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1.1p</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全国平均及び県平均を上回っているものの、類似団体平均を下回った。経常的な補助金等の大半は一部事務組合への負担金で構成されており、環境施設の建設負担金が比率を押し上げる要因となっている。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1.2p</a:t>
          </a:r>
          <a:r>
            <a:rPr kumimoji="1" lang="ja-JP" altLang="en-US" sz="1100" b="0" i="0" baseline="0">
              <a:solidFill>
                <a:schemeClr val="dk1"/>
              </a:solidFill>
              <a:effectLst/>
              <a:latin typeface="+mn-lt"/>
              <a:ea typeface="+mn-ea"/>
              <a:cs typeface="+mn-cs"/>
            </a:rPr>
            <a:t>増加しているものの</a:t>
          </a:r>
          <a:r>
            <a:rPr kumimoji="1" lang="ja-JP" altLang="ja-JP" sz="1100" b="0" i="0" baseline="0">
              <a:solidFill>
                <a:schemeClr val="dk1"/>
              </a:solidFill>
              <a:effectLst/>
              <a:latin typeface="+mn-lt"/>
              <a:ea typeface="+mn-ea"/>
              <a:cs typeface="+mn-cs"/>
            </a:rPr>
            <a:t>、全国平均及び県平均、類似団体平均をいずれも下回った。起債の発行抑制により起債残高が減少しているが、平成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年度以降の施設更新に伴う普通建設事業費の増加に伴い、地方債償還額が増加することが見込まれている。自主財源と依存財源のバランスに注意しながら、健全な財政運営に努めていく。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8965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37846</xdr:rowOff>
    </xdr:from>
    <xdr:to>
      <xdr:col>19</xdr:col>
      <xdr:colOff>187325</xdr:colOff>
      <xdr:row>75</xdr:row>
      <xdr:rowOff>56134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96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56134</xdr:rowOff>
    </xdr:from>
    <xdr:to>
      <xdr:col>15</xdr:col>
      <xdr:colOff>98425</xdr:colOff>
      <xdr:row>75</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101854</xdr:rowOff>
    </xdr:from>
    <xdr:to>
      <xdr:col>11</xdr:col>
      <xdr:colOff>9525</xdr:colOff>
      <xdr:row>75</xdr:row>
      <xdr:rowOff>129286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158496</xdr:rowOff>
    </xdr:from>
    <xdr:to>
      <xdr:col>20</xdr:col>
      <xdr:colOff>38100</xdr:colOff>
      <xdr:row>75</xdr:row>
      <xdr:rowOff>88646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98823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xdr:rowOff>
    </xdr:from>
    <xdr:to>
      <xdr:col>15</xdr:col>
      <xdr:colOff>149225</xdr:colOff>
      <xdr:row>75</xdr:row>
      <xdr:rowOff>106934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117111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公債費以外の経常収支比率は、全国平均、県平均、類似団体平均を下回っている。内訳は、人件費、補助費、物件費が主であり、今後も各費目の適正な歳出に努めていく。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46304"/>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76</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8463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88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65278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115532</xdr:rowOff>
    </xdr:from>
    <xdr:to>
      <xdr:col>29</xdr:col>
      <xdr:colOff>127000</xdr:colOff>
      <xdr:row>19</xdr:row>
      <xdr:rowOff>125819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0707"/>
          <a:ext cx="6477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125819</xdr:rowOff>
    </xdr:from>
    <xdr:to>
      <xdr:col>26</xdr:col>
      <xdr:colOff>50800</xdr:colOff>
      <xdr:row>20</xdr:row>
      <xdr:rowOff>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30994"/>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169786</xdr:rowOff>
    </xdr:from>
    <xdr:to>
      <xdr:col>22</xdr:col>
      <xdr:colOff>114300</xdr:colOff>
      <xdr:row>20</xdr:row>
      <xdr:rowOff>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74961"/>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169786</xdr:rowOff>
    </xdr:from>
    <xdr:to>
      <xdr:col>18</xdr:col>
      <xdr:colOff>177800</xdr:colOff>
      <xdr:row>20</xdr:row>
      <xdr:rowOff>23368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74961"/>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64732</xdr:rowOff>
    </xdr:from>
    <xdr:to>
      <xdr:col>29</xdr:col>
      <xdr:colOff>177800</xdr:colOff>
      <xdr:row>19</xdr:row>
      <xdr:rowOff>166332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6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36809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75019</xdr:rowOff>
    </xdr:from>
    <xdr:to>
      <xdr:col>26</xdr:col>
      <xdr:colOff>101600</xdr:colOff>
      <xdr:row>20</xdr:row>
      <xdr:rowOff>5169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161396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120701</xdr:rowOff>
    </xdr:from>
    <xdr:to>
      <xdr:col>22</xdr:col>
      <xdr:colOff>165100</xdr:colOff>
      <xdr:row>20</xdr:row>
      <xdr:rowOff>50851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2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35628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118986</xdr:rowOff>
    </xdr:from>
    <xdr:to>
      <xdr:col>19</xdr:col>
      <xdr:colOff>38100</xdr:colOff>
      <xdr:row>20</xdr:row>
      <xdr:rowOff>49136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33913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144018</xdr:rowOff>
    </xdr:from>
    <xdr:to>
      <xdr:col>15</xdr:col>
      <xdr:colOff>101600</xdr:colOff>
      <xdr:row>20</xdr:row>
      <xdr:rowOff>74168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58945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3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203771</xdr:rowOff>
    </xdr:from>
    <xdr:to>
      <xdr:col>29</xdr:col>
      <xdr:colOff>127000</xdr:colOff>
      <xdr:row>38</xdr:row>
      <xdr:rowOff>34684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28471"/>
          <a:ext cx="647700" cy="17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32245</xdr:rowOff>
    </xdr:from>
    <xdr:to>
      <xdr:col>26</xdr:col>
      <xdr:colOff>50800</xdr:colOff>
      <xdr:row>38</xdr:row>
      <xdr:rowOff>34684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99845"/>
          <a:ext cx="698500" cy="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342417</xdr:rowOff>
    </xdr:from>
    <xdr:to>
      <xdr:col>22</xdr:col>
      <xdr:colOff>114300</xdr:colOff>
      <xdr:row>38</xdr:row>
      <xdr:rowOff>32245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7117"/>
          <a:ext cx="698500" cy="3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321310</xdr:rowOff>
    </xdr:from>
    <xdr:to>
      <xdr:col>18</xdr:col>
      <xdr:colOff>177800</xdr:colOff>
      <xdr:row>37</xdr:row>
      <xdr:rowOff>342417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46010"/>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152971</xdr:rowOff>
    </xdr:from>
    <xdr:to>
      <xdr:col>29</xdr:col>
      <xdr:colOff>177800</xdr:colOff>
      <xdr:row>37</xdr:row>
      <xdr:rowOff>254571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7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125048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326784</xdr:rowOff>
    </xdr:from>
    <xdr:to>
      <xdr:col>26</xdr:col>
      <xdr:colOff>101600</xdr:colOff>
      <xdr:row>38</xdr:row>
      <xdr:rowOff>85484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70261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324345</xdr:rowOff>
    </xdr:from>
    <xdr:to>
      <xdr:col>22</xdr:col>
      <xdr:colOff>165100</xdr:colOff>
      <xdr:row>38</xdr:row>
      <xdr:rowOff>83045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67822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291617</xdr:rowOff>
    </xdr:from>
    <xdr:to>
      <xdr:col>19</xdr:col>
      <xdr:colOff>38100</xdr:colOff>
      <xdr:row>38</xdr:row>
      <xdr:rowOff>50317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35094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270510</xdr:rowOff>
    </xdr:from>
    <xdr:to>
      <xdr:col>15</xdr:col>
      <xdr:colOff>101600</xdr:colOff>
      <xdr:row>38</xdr:row>
      <xdr:rowOff>29210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13987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151326</xdr:rowOff>
    </xdr:from>
    <xdr:to>
      <xdr:col>24</xdr:col>
      <xdr:colOff>63500</xdr:colOff>
      <xdr:row>37</xdr:row>
      <xdr:rowOff>153710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94976"/>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151326</xdr:rowOff>
    </xdr:from>
    <xdr:to>
      <xdr:col>19</xdr:col>
      <xdr:colOff>177800</xdr:colOff>
      <xdr:row>38</xdr:row>
      <xdr:rowOff>21399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94976"/>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21399</xdr:rowOff>
    </xdr:from>
    <xdr:to>
      <xdr:col>15</xdr:col>
      <xdr:colOff>50800</xdr:colOff>
      <xdr:row>38</xdr:row>
      <xdr:rowOff>92412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6499"/>
          <a:ext cx="8890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92412</xdr:rowOff>
    </xdr:from>
    <xdr:to>
      <xdr:col>10</xdr:col>
      <xdr:colOff>114300</xdr:colOff>
      <xdr:row>38</xdr:row>
      <xdr:rowOff>126229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07512"/>
          <a:ext cx="8890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102910</xdr:rowOff>
    </xdr:from>
    <xdr:to>
      <xdr:col>24</xdr:col>
      <xdr:colOff>114300</xdr:colOff>
      <xdr:row>38</xdr:row>
      <xdr:rowOff>33060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17837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100526</xdr:rowOff>
    </xdr:from>
    <xdr:to>
      <xdr:col>20</xdr:col>
      <xdr:colOff>38100</xdr:colOff>
      <xdr:row>38</xdr:row>
      <xdr:rowOff>30676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21803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142049</xdr:rowOff>
    </xdr:from>
    <xdr:to>
      <xdr:col>15</xdr:col>
      <xdr:colOff>101600</xdr:colOff>
      <xdr:row>38</xdr:row>
      <xdr:rowOff>72199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63326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41612</xdr:rowOff>
    </xdr:from>
    <xdr:to>
      <xdr:col>10</xdr:col>
      <xdr:colOff>165100</xdr:colOff>
      <xdr:row>38</xdr:row>
      <xdr:rowOff>143212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134339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75429</xdr:rowOff>
    </xdr:from>
    <xdr:to>
      <xdr:col>6</xdr:col>
      <xdr:colOff>38100</xdr:colOff>
      <xdr:row>39</xdr:row>
      <xdr:rowOff>5579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168156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139450</xdr:rowOff>
    </xdr:from>
    <xdr:to>
      <xdr:col>24</xdr:col>
      <xdr:colOff>63500</xdr:colOff>
      <xdr:row>56</xdr:row>
      <xdr:rowOff>18150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69200"/>
          <a:ext cx="838200" cy="5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143380</xdr:rowOff>
    </xdr:from>
    <xdr:to>
      <xdr:col>19</xdr:col>
      <xdr:colOff>177800</xdr:colOff>
      <xdr:row>56</xdr:row>
      <xdr:rowOff>18150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73130"/>
          <a:ext cx="889000" cy="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143380</xdr:rowOff>
    </xdr:from>
    <xdr:to>
      <xdr:col>15</xdr:col>
      <xdr:colOff>50800</xdr:colOff>
      <xdr:row>56</xdr:row>
      <xdr:rowOff>67517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73130"/>
          <a:ext cx="889000" cy="9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67517</xdr:rowOff>
    </xdr:from>
    <xdr:to>
      <xdr:col>10</xdr:col>
      <xdr:colOff>114300</xdr:colOff>
      <xdr:row>56</xdr:row>
      <xdr:rowOff>77085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6871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88650</xdr:rowOff>
    </xdr:from>
    <xdr:to>
      <xdr:col>24</xdr:col>
      <xdr:colOff>114300</xdr:colOff>
      <xdr:row>56</xdr:row>
      <xdr:rowOff>18800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111527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6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138800</xdr:rowOff>
    </xdr:from>
    <xdr:to>
      <xdr:col>20</xdr:col>
      <xdr:colOff>38100</xdr:colOff>
      <xdr:row>56</xdr:row>
      <xdr:rowOff>68950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85477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4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92580</xdr:rowOff>
    </xdr:from>
    <xdr:to>
      <xdr:col>15</xdr:col>
      <xdr:colOff>101600</xdr:colOff>
      <xdr:row>56</xdr:row>
      <xdr:rowOff>22730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39257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16717</xdr:rowOff>
    </xdr:from>
    <xdr:to>
      <xdr:col>10</xdr:col>
      <xdr:colOff>165100</xdr:colOff>
      <xdr:row>56</xdr:row>
      <xdr:rowOff>118317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134844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26285</xdr:rowOff>
    </xdr:from>
    <xdr:to>
      <xdr:col>6</xdr:col>
      <xdr:colOff>38100</xdr:colOff>
      <xdr:row>56</xdr:row>
      <xdr:rowOff>127885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144412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146214</xdr:rowOff>
    </xdr:from>
    <xdr:to>
      <xdr:col>24</xdr:col>
      <xdr:colOff>63500</xdr:colOff>
      <xdr:row>77</xdr:row>
      <xdr:rowOff>154160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7864"/>
          <a:ext cx="8382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144387</xdr:rowOff>
    </xdr:from>
    <xdr:to>
      <xdr:col>19</xdr:col>
      <xdr:colOff>177800</xdr:colOff>
      <xdr:row>77</xdr:row>
      <xdr:rowOff>154160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6037"/>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144387</xdr:rowOff>
    </xdr:from>
    <xdr:to>
      <xdr:col>15</xdr:col>
      <xdr:colOff>50800</xdr:colOff>
      <xdr:row>77</xdr:row>
      <xdr:rowOff>146672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460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146672</xdr:rowOff>
    </xdr:from>
    <xdr:to>
      <xdr:col>10</xdr:col>
      <xdr:colOff>114300</xdr:colOff>
      <xdr:row>77</xdr:row>
      <xdr:rowOff>152730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4832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95414</xdr:rowOff>
    </xdr:from>
    <xdr:to>
      <xdr:col>24</xdr:col>
      <xdr:colOff>114300</xdr:colOff>
      <xdr:row>78</xdr:row>
      <xdr:rowOff>25564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10341</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1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103360</xdr:rowOff>
    </xdr:from>
    <xdr:to>
      <xdr:col>20</xdr:col>
      <xdr:colOff>38100</xdr:colOff>
      <xdr:row>78</xdr:row>
      <xdr:rowOff>33510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24637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397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93587</xdr:rowOff>
    </xdr:from>
    <xdr:to>
      <xdr:col>15</xdr:col>
      <xdr:colOff>101600</xdr:colOff>
      <xdr:row>78</xdr:row>
      <xdr:rowOff>23737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14864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3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95872</xdr:rowOff>
    </xdr:from>
    <xdr:to>
      <xdr:col>10</xdr:col>
      <xdr:colOff>165100</xdr:colOff>
      <xdr:row>78</xdr:row>
      <xdr:rowOff>26022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17149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3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101930</xdr:rowOff>
    </xdr:from>
    <xdr:to>
      <xdr:col>6</xdr:col>
      <xdr:colOff>38100</xdr:colOff>
      <xdr:row>78</xdr:row>
      <xdr:rowOff>32080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23207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39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131451</xdr:rowOff>
    </xdr:from>
    <xdr:to>
      <xdr:col>24</xdr:col>
      <xdr:colOff>63500</xdr:colOff>
      <xdr:row>96</xdr:row>
      <xdr:rowOff>159265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19201"/>
          <a:ext cx="838200" cy="19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131451</xdr:rowOff>
    </xdr:from>
    <xdr:to>
      <xdr:col>19</xdr:col>
      <xdr:colOff>177800</xdr:colOff>
      <xdr:row>98</xdr:row>
      <xdr:rowOff>19114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19201"/>
          <a:ext cx="889000" cy="40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19114</xdr:rowOff>
    </xdr:from>
    <xdr:to>
      <xdr:col>15</xdr:col>
      <xdr:colOff>50800</xdr:colOff>
      <xdr:row>98</xdr:row>
      <xdr:rowOff>85426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21214"/>
          <a:ext cx="8890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85426</xdr:rowOff>
    </xdr:from>
    <xdr:to>
      <xdr:col>10</xdr:col>
      <xdr:colOff>114300</xdr:colOff>
      <xdr:row>98</xdr:row>
      <xdr:rowOff>134823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87526"/>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108465</xdr:rowOff>
    </xdr:from>
    <xdr:to>
      <xdr:col>24</xdr:col>
      <xdr:colOff>114300</xdr:colOff>
      <xdr:row>97</xdr:row>
      <xdr:rowOff>38615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86892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80651</xdr:rowOff>
    </xdr:from>
    <xdr:to>
      <xdr:col>20</xdr:col>
      <xdr:colOff>38100</xdr:colOff>
      <xdr:row>96</xdr:row>
      <xdr:rowOff>10801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1928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139764</xdr:rowOff>
    </xdr:from>
    <xdr:to>
      <xdr:col>15</xdr:col>
      <xdr:colOff>101600</xdr:colOff>
      <xdr:row>98</xdr:row>
      <xdr:rowOff>69914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61041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34626</xdr:rowOff>
    </xdr:from>
    <xdr:to>
      <xdr:col>10</xdr:col>
      <xdr:colOff>165100</xdr:colOff>
      <xdr:row>98</xdr:row>
      <xdr:rowOff>136226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127353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84023</xdr:rowOff>
    </xdr:from>
    <xdr:to>
      <xdr:col>6</xdr:col>
      <xdr:colOff>38100</xdr:colOff>
      <xdr:row>99</xdr:row>
      <xdr:rowOff>14173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69084</xdr:rowOff>
    </xdr:from>
    <xdr:to>
      <xdr:col>55</xdr:col>
      <xdr:colOff>0</xdr:colOff>
      <xdr:row>38</xdr:row>
      <xdr:rowOff>147157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84184"/>
          <a:ext cx="838200" cy="7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51460</xdr:rowOff>
    </xdr:from>
    <xdr:to>
      <xdr:col>50</xdr:col>
      <xdr:colOff>114300</xdr:colOff>
      <xdr:row>38</xdr:row>
      <xdr:rowOff>147157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537860"/>
          <a:ext cx="889000" cy="1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51460</xdr:rowOff>
    </xdr:from>
    <xdr:to>
      <xdr:col>45</xdr:col>
      <xdr:colOff>177800</xdr:colOff>
      <xdr:row>37</xdr:row>
      <xdr:rowOff>106597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537860"/>
          <a:ext cx="889000" cy="9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79644</xdr:rowOff>
    </xdr:from>
    <xdr:to>
      <xdr:col>41</xdr:col>
      <xdr:colOff>50800</xdr:colOff>
      <xdr:row>37</xdr:row>
      <xdr:rowOff>106597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251844"/>
          <a:ext cx="889000" cy="19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161194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23795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18284</xdr:rowOff>
    </xdr:from>
    <xdr:to>
      <xdr:col>55</xdr:col>
      <xdr:colOff>50800</xdr:colOff>
      <xdr:row>38</xdr:row>
      <xdr:rowOff>119884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3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104662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4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96357</xdr:rowOff>
    </xdr:from>
    <xdr:to>
      <xdr:col>50</xdr:col>
      <xdr:colOff>165100</xdr:colOff>
      <xdr:row>39</xdr:row>
      <xdr:rowOff>26507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17634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660</xdr:rowOff>
    </xdr:from>
    <xdr:to>
      <xdr:col>46</xdr:col>
      <xdr:colOff>38100</xdr:colOff>
      <xdr:row>32</xdr:row>
      <xdr:rowOff>102260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93387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7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55797</xdr:rowOff>
    </xdr:from>
    <xdr:to>
      <xdr:col>41</xdr:col>
      <xdr:colOff>101600</xdr:colOff>
      <xdr:row>37</xdr:row>
      <xdr:rowOff>157397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28844</xdr:rowOff>
    </xdr:from>
    <xdr:to>
      <xdr:col>36</xdr:col>
      <xdr:colOff>165100</xdr:colOff>
      <xdr:row>36</xdr:row>
      <xdr:rowOff>130444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146971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97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39791</xdr:rowOff>
    </xdr:from>
    <xdr:to>
      <xdr:col>55</xdr:col>
      <xdr:colOff>0</xdr:colOff>
      <xdr:row>58</xdr:row>
      <xdr:rowOff>15298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40991"/>
          <a:ext cx="8382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39791</xdr:rowOff>
    </xdr:from>
    <xdr:to>
      <xdr:col>50</xdr:col>
      <xdr:colOff>114300</xdr:colOff>
      <xdr:row>56</xdr:row>
      <xdr:rowOff>62684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40991"/>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17127</xdr:rowOff>
    </xdr:from>
    <xdr:to>
      <xdr:col>45</xdr:col>
      <xdr:colOff>177800</xdr:colOff>
      <xdr:row>56</xdr:row>
      <xdr:rowOff>62684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18327"/>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17127</xdr:rowOff>
    </xdr:from>
    <xdr:to>
      <xdr:col>41</xdr:col>
      <xdr:colOff>50800</xdr:colOff>
      <xdr:row>57</xdr:row>
      <xdr:rowOff>20839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18327"/>
          <a:ext cx="889000" cy="1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135948</xdr:rowOff>
    </xdr:from>
    <xdr:to>
      <xdr:col>55</xdr:col>
      <xdr:colOff>50800</xdr:colOff>
      <xdr:row>58</xdr:row>
      <xdr:rowOff>66098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50875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160441</xdr:rowOff>
    </xdr:from>
    <xdr:to>
      <xdr:col>50</xdr:col>
      <xdr:colOff>165100</xdr:colOff>
      <xdr:row>56</xdr:row>
      <xdr:rowOff>90591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81718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8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11884</xdr:rowOff>
    </xdr:from>
    <xdr:to>
      <xdr:col>46</xdr:col>
      <xdr:colOff>38100</xdr:colOff>
      <xdr:row>56</xdr:row>
      <xdr:rowOff>113484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104611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0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137777</xdr:rowOff>
    </xdr:from>
    <xdr:to>
      <xdr:col>41</xdr:col>
      <xdr:colOff>101600</xdr:colOff>
      <xdr:row>56</xdr:row>
      <xdr:rowOff>67927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59054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141489</xdr:rowOff>
    </xdr:from>
    <xdr:to>
      <xdr:col>36</xdr:col>
      <xdr:colOff>165100</xdr:colOff>
      <xdr:row>57</xdr:row>
      <xdr:rowOff>71639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62766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72507</xdr:rowOff>
    </xdr:from>
    <xdr:to>
      <xdr:col>55</xdr:col>
      <xdr:colOff>0</xdr:colOff>
      <xdr:row>79</xdr:row>
      <xdr:rowOff>98372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617057"/>
          <a:ext cx="8382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95335</xdr:rowOff>
    </xdr:from>
    <xdr:to>
      <xdr:col>50</xdr:col>
      <xdr:colOff>114300</xdr:colOff>
      <xdr:row>79</xdr:row>
      <xdr:rowOff>98372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63988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39198</xdr:rowOff>
    </xdr:from>
    <xdr:to>
      <xdr:col>45</xdr:col>
      <xdr:colOff>177800</xdr:colOff>
      <xdr:row>79</xdr:row>
      <xdr:rowOff>95335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40848"/>
          <a:ext cx="889000" cy="39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39198</xdr:rowOff>
    </xdr:from>
    <xdr:to>
      <xdr:col>41</xdr:col>
      <xdr:colOff>50800</xdr:colOff>
      <xdr:row>79</xdr:row>
      <xdr:rowOff>86207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40848"/>
          <a:ext cx="889000" cy="38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21707</xdr:rowOff>
    </xdr:from>
    <xdr:to>
      <xdr:col>55</xdr:col>
      <xdr:colOff>50800</xdr:colOff>
      <xdr:row>79</xdr:row>
      <xdr:rowOff>123307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108084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47572</xdr:rowOff>
    </xdr:from>
    <xdr:to>
      <xdr:col>50</xdr:col>
      <xdr:colOff>165100</xdr:colOff>
      <xdr:row>79</xdr:row>
      <xdr:rowOff>149172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140299</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82333" y="13684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44535</xdr:rowOff>
    </xdr:from>
    <xdr:to>
      <xdr:col>46</xdr:col>
      <xdr:colOff>38100</xdr:colOff>
      <xdr:row>79</xdr:row>
      <xdr:rowOff>146135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137262</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81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159848</xdr:rowOff>
    </xdr:from>
    <xdr:to>
      <xdr:col>41</xdr:col>
      <xdr:colOff>101600</xdr:colOff>
      <xdr:row>77</xdr:row>
      <xdr:rowOff>89998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106525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35407</xdr:rowOff>
    </xdr:from>
    <xdr:to>
      <xdr:col>36</xdr:col>
      <xdr:colOff>165100</xdr:colOff>
      <xdr:row>79</xdr:row>
      <xdr:rowOff>137007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128134</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7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167035</xdr:rowOff>
    </xdr:from>
    <xdr:to>
      <xdr:col>55</xdr:col>
      <xdr:colOff>0</xdr:colOff>
      <xdr:row>97</xdr:row>
      <xdr:rowOff>138720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454785"/>
          <a:ext cx="838200" cy="3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59967</xdr:rowOff>
    </xdr:from>
    <xdr:to>
      <xdr:col>50</xdr:col>
      <xdr:colOff>114300</xdr:colOff>
      <xdr:row>95</xdr:row>
      <xdr:rowOff>167035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347717"/>
          <a:ext cx="889000" cy="10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59967</xdr:rowOff>
    </xdr:from>
    <xdr:to>
      <xdr:col>45</xdr:col>
      <xdr:colOff>177800</xdr:colOff>
      <xdr:row>96</xdr:row>
      <xdr:rowOff>141953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347717"/>
          <a:ext cx="889000" cy="2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66908</xdr:rowOff>
    </xdr:from>
    <xdr:to>
      <xdr:col>41</xdr:col>
      <xdr:colOff>50800</xdr:colOff>
      <xdr:row>96</xdr:row>
      <xdr:rowOff>141953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526108"/>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87920</xdr:rowOff>
    </xdr:from>
    <xdr:to>
      <xdr:col>55</xdr:col>
      <xdr:colOff>50800</xdr:colOff>
      <xdr:row>98</xdr:row>
      <xdr:rowOff>18070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66347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116235</xdr:rowOff>
    </xdr:from>
    <xdr:to>
      <xdr:col>50</xdr:col>
      <xdr:colOff>165100</xdr:colOff>
      <xdr:row>96</xdr:row>
      <xdr:rowOff>46385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62912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1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9167</xdr:rowOff>
    </xdr:from>
    <xdr:to>
      <xdr:col>46</xdr:col>
      <xdr:colOff>38100</xdr:colOff>
      <xdr:row>95</xdr:row>
      <xdr:rowOff>110767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2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127294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91153</xdr:rowOff>
    </xdr:from>
    <xdr:to>
      <xdr:col>41</xdr:col>
      <xdr:colOff>101600</xdr:colOff>
      <xdr:row>97</xdr:row>
      <xdr:rowOff>21303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12430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4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16108</xdr:rowOff>
    </xdr:from>
    <xdr:to>
      <xdr:col>36</xdr:col>
      <xdr:colOff>165100</xdr:colOff>
      <xdr:row>96</xdr:row>
      <xdr:rowOff>117708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134235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82370</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6892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82370</xdr:rowOff>
    </xdr:from>
    <xdr:to>
      <xdr:col>76</xdr:col>
      <xdr:colOff>114300</xdr:colOff>
      <xdr:row>39</xdr:row>
      <xdr:rowOff>95319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6892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95319</xdr:rowOff>
    </xdr:from>
    <xdr:to>
      <xdr:col>71</xdr:col>
      <xdr:colOff>177800</xdr:colOff>
      <xdr:row>39</xdr:row>
      <xdr:rowOff>97834</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8186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31570</xdr:rowOff>
    </xdr:from>
    <xdr:to>
      <xdr:col>76</xdr:col>
      <xdr:colOff>165100</xdr:colOff>
      <xdr:row>39</xdr:row>
      <xdr:rowOff>133170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124297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8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44519</xdr:rowOff>
    </xdr:from>
    <xdr:to>
      <xdr:col>72</xdr:col>
      <xdr:colOff>38100</xdr:colOff>
      <xdr:row>39</xdr:row>
      <xdr:rowOff>146119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137246</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47034</xdr:rowOff>
    </xdr:from>
    <xdr:to>
      <xdr:col>67</xdr:col>
      <xdr:colOff>101600</xdr:colOff>
      <xdr:row>39</xdr:row>
      <xdr:rowOff>148634</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139761</xdr:rowOff>
    </xdr:from>
    <xdr:ext cx="313932"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57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111925</xdr:rowOff>
    </xdr:from>
    <xdr:to>
      <xdr:col>85</xdr:col>
      <xdr:colOff>127000</xdr:colOff>
      <xdr:row>76</xdr:row>
      <xdr:rowOff>143739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142125"/>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143739</xdr:rowOff>
    </xdr:from>
    <xdr:to>
      <xdr:col>81</xdr:col>
      <xdr:colOff>50800</xdr:colOff>
      <xdr:row>77</xdr:row>
      <xdr:rowOff>82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73939"/>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152330</xdr:rowOff>
    </xdr:from>
    <xdr:to>
      <xdr:col>76</xdr:col>
      <xdr:colOff>114300</xdr:colOff>
      <xdr:row>77</xdr:row>
      <xdr:rowOff>82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182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152330</xdr:rowOff>
    </xdr:from>
    <xdr:to>
      <xdr:col>71</xdr:col>
      <xdr:colOff>177800</xdr:colOff>
      <xdr:row>76</xdr:row>
      <xdr:rowOff>152636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8253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61125</xdr:rowOff>
    </xdr:from>
    <xdr:to>
      <xdr:col>85</xdr:col>
      <xdr:colOff>177800</xdr:colOff>
      <xdr:row>76</xdr:row>
      <xdr:rowOff>162725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39552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92939</xdr:rowOff>
    </xdr:from>
    <xdr:to>
      <xdr:col>81</xdr:col>
      <xdr:colOff>101600</xdr:colOff>
      <xdr:row>77</xdr:row>
      <xdr:rowOff>23089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14216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2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120732</xdr:rowOff>
    </xdr:from>
    <xdr:to>
      <xdr:col>76</xdr:col>
      <xdr:colOff>165100</xdr:colOff>
      <xdr:row>77</xdr:row>
      <xdr:rowOff>50882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42009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101530</xdr:rowOff>
    </xdr:from>
    <xdr:to>
      <xdr:col>72</xdr:col>
      <xdr:colOff>38100</xdr:colOff>
      <xdr:row>77</xdr:row>
      <xdr:rowOff>31680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22807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101836</xdr:rowOff>
    </xdr:from>
    <xdr:to>
      <xdr:col>67</xdr:col>
      <xdr:colOff>101600</xdr:colOff>
      <xdr:row>77</xdr:row>
      <xdr:rowOff>31986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23113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99805</xdr:rowOff>
    </xdr:from>
    <xdr:to>
      <xdr:col>85</xdr:col>
      <xdr:colOff>127000</xdr:colOff>
      <xdr:row>98</xdr:row>
      <xdr:rowOff>67636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30455"/>
          <a:ext cx="838200" cy="1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99805</xdr:rowOff>
    </xdr:from>
    <xdr:to>
      <xdr:col>81</xdr:col>
      <xdr:colOff>50800</xdr:colOff>
      <xdr:row>98</xdr:row>
      <xdr:rowOff>41109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30455"/>
          <a:ext cx="889000" cy="1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41109</xdr:rowOff>
    </xdr:from>
    <xdr:to>
      <xdr:col>76</xdr:col>
      <xdr:colOff>114300</xdr:colOff>
      <xdr:row>98</xdr:row>
      <xdr:rowOff>100248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43209"/>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100248</xdr:rowOff>
    </xdr:from>
    <xdr:to>
      <xdr:col>71</xdr:col>
      <xdr:colOff>177800</xdr:colOff>
      <xdr:row>98</xdr:row>
      <xdr:rowOff>138933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02348"/>
          <a:ext cx="889000" cy="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16836</xdr:rowOff>
    </xdr:from>
    <xdr:to>
      <xdr:col>85</xdr:col>
      <xdr:colOff>177800</xdr:colOff>
      <xdr:row>98</xdr:row>
      <xdr:rowOff>118436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104493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49005</xdr:rowOff>
    </xdr:from>
    <xdr:to>
      <xdr:col>81</xdr:col>
      <xdr:colOff>101600</xdr:colOff>
      <xdr:row>97</xdr:row>
      <xdr:rowOff>150605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167132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4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161759</xdr:rowOff>
    </xdr:from>
    <xdr:to>
      <xdr:col>76</xdr:col>
      <xdr:colOff>165100</xdr:colOff>
      <xdr:row>98</xdr:row>
      <xdr:rowOff>91909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108436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49448</xdr:rowOff>
    </xdr:from>
    <xdr:to>
      <xdr:col>72</xdr:col>
      <xdr:colOff>38100</xdr:colOff>
      <xdr:row>98</xdr:row>
      <xdr:rowOff>151048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142175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88133</xdr:rowOff>
    </xdr:from>
    <xdr:to>
      <xdr:col>67</xdr:col>
      <xdr:colOff>101600</xdr:colOff>
      <xdr:row>99</xdr:row>
      <xdr:rowOff>18283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9410</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625017" y="1698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69405</xdr:rowOff>
    </xdr:from>
    <xdr:to>
      <xdr:col>116</xdr:col>
      <xdr:colOff>63500</xdr:colOff>
      <xdr:row>33</xdr:row>
      <xdr:rowOff>106553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555805"/>
          <a:ext cx="8382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1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159893</xdr:rowOff>
    </xdr:from>
    <xdr:to>
      <xdr:col>111</xdr:col>
      <xdr:colOff>177800</xdr:colOff>
      <xdr:row>33</xdr:row>
      <xdr:rowOff>106553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5303393"/>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68280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159893</xdr:rowOff>
    </xdr:from>
    <xdr:to>
      <xdr:col>107</xdr:col>
      <xdr:colOff>50800</xdr:colOff>
      <xdr:row>33</xdr:row>
      <xdr:rowOff>149416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303393"/>
          <a:ext cx="889000" cy="5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166197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107315</xdr:rowOff>
    </xdr:from>
    <xdr:to>
      <xdr:col>102</xdr:col>
      <xdr:colOff>114300</xdr:colOff>
      <xdr:row>33</xdr:row>
      <xdr:rowOff>149416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5765165"/>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57421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18605</xdr:rowOff>
    </xdr:from>
    <xdr:to>
      <xdr:col>116</xdr:col>
      <xdr:colOff>114300</xdr:colOff>
      <xdr:row>32</xdr:row>
      <xdr:rowOff>120205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5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41482</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35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55753</xdr:rowOff>
    </xdr:from>
    <xdr:to>
      <xdr:col>112</xdr:col>
      <xdr:colOff>38100</xdr:colOff>
      <xdr:row>33</xdr:row>
      <xdr:rowOff>157353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7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2430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4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109093</xdr:rowOff>
    </xdr:from>
    <xdr:to>
      <xdr:col>107</xdr:col>
      <xdr:colOff>101600</xdr:colOff>
      <xdr:row>31</xdr:row>
      <xdr:rowOff>39243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2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55770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0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98616</xdr:rowOff>
    </xdr:from>
    <xdr:to>
      <xdr:col>102</xdr:col>
      <xdr:colOff>165100</xdr:colOff>
      <xdr:row>34</xdr:row>
      <xdr:rowOff>28766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45293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56515</xdr:rowOff>
    </xdr:from>
    <xdr:to>
      <xdr:col>98</xdr:col>
      <xdr:colOff>38100</xdr:colOff>
      <xdr:row>33</xdr:row>
      <xdr:rowOff>158115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3192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48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5112</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263412"/>
          <a:ext cx="1269" cy="706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123239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90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5112</xdr:rowOff>
    </xdr:from>
    <xdr:to>
      <xdr:col>116</xdr:col>
      <xdr:colOff>152400</xdr:colOff>
      <xdr:row>54</xdr:row>
      <xdr:rowOff>5112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26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143814</xdr:rowOff>
    </xdr:from>
    <xdr:to>
      <xdr:col>116</xdr:col>
      <xdr:colOff>63500</xdr:colOff>
      <xdr:row>55</xdr:row>
      <xdr:rowOff>146615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573564"/>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149394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5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170967</xdr:rowOff>
    </xdr:from>
    <xdr:to>
      <xdr:col>116</xdr:col>
      <xdr:colOff>114300</xdr:colOff>
      <xdr:row>57</xdr:row>
      <xdr:rowOff>101117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50489</xdr:rowOff>
    </xdr:from>
    <xdr:to>
      <xdr:col>111</xdr:col>
      <xdr:colOff>177800</xdr:colOff>
      <xdr:row>55</xdr:row>
      <xdr:rowOff>143814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8794439"/>
          <a:ext cx="889000" cy="7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164909</xdr:rowOff>
    </xdr:from>
    <xdr:to>
      <xdr:col>112</xdr:col>
      <xdr:colOff>38100</xdr:colOff>
      <xdr:row>57</xdr:row>
      <xdr:rowOff>95059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6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86186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50489</xdr:rowOff>
    </xdr:from>
    <xdr:to>
      <xdr:col>107</xdr:col>
      <xdr:colOff>50800</xdr:colOff>
      <xdr:row>55</xdr:row>
      <xdr:rowOff>142901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8794439"/>
          <a:ext cx="889000" cy="77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164738</xdr:rowOff>
    </xdr:from>
    <xdr:to>
      <xdr:col>107</xdr:col>
      <xdr:colOff>101600</xdr:colOff>
      <xdr:row>57</xdr:row>
      <xdr:rowOff>94888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86015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142901</xdr:rowOff>
    </xdr:from>
    <xdr:to>
      <xdr:col>102</xdr:col>
      <xdr:colOff>114300</xdr:colOff>
      <xdr:row>55</xdr:row>
      <xdr:rowOff>145986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572651"/>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23806</xdr:rowOff>
    </xdr:from>
    <xdr:to>
      <xdr:col>102</xdr:col>
      <xdr:colOff>165100</xdr:colOff>
      <xdr:row>57</xdr:row>
      <xdr:rowOff>125406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116533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7233</xdr:rowOff>
    </xdr:from>
    <xdr:to>
      <xdr:col>98</xdr:col>
      <xdr:colOff>38100</xdr:colOff>
      <xdr:row>57</xdr:row>
      <xdr:rowOff>108833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99960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95815</xdr:rowOff>
    </xdr:from>
    <xdr:to>
      <xdr:col>116</xdr:col>
      <xdr:colOff>114300</xdr:colOff>
      <xdr:row>56</xdr:row>
      <xdr:rowOff>25965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5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118692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3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93014</xdr:rowOff>
    </xdr:from>
    <xdr:to>
      <xdr:col>112</xdr:col>
      <xdr:colOff>38100</xdr:colOff>
      <xdr:row>56</xdr:row>
      <xdr:rowOff>23164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5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39691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29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171139</xdr:rowOff>
    </xdr:from>
    <xdr:to>
      <xdr:col>107</xdr:col>
      <xdr:colOff>101600</xdr:colOff>
      <xdr:row>51</xdr:row>
      <xdr:rowOff>101289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87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117816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51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92101</xdr:rowOff>
    </xdr:from>
    <xdr:to>
      <xdr:col>102</xdr:col>
      <xdr:colOff>165100</xdr:colOff>
      <xdr:row>56</xdr:row>
      <xdr:rowOff>22251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38778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2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95186</xdr:rowOff>
    </xdr:from>
    <xdr:to>
      <xdr:col>98</xdr:col>
      <xdr:colOff>38100</xdr:colOff>
      <xdr:row>56</xdr:row>
      <xdr:rowOff>25336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41863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3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87190</xdr:rowOff>
    </xdr:from>
    <xdr:to>
      <xdr:col>116</xdr:col>
      <xdr:colOff>63500</xdr:colOff>
      <xdr:row>77</xdr:row>
      <xdr:rowOff>139357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88840"/>
          <a:ext cx="8382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139357</xdr:rowOff>
    </xdr:from>
    <xdr:to>
      <xdr:col>111</xdr:col>
      <xdr:colOff>177800</xdr:colOff>
      <xdr:row>77</xdr:row>
      <xdr:rowOff>140294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41007"/>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140294</xdr:rowOff>
    </xdr:from>
    <xdr:to>
      <xdr:col>107</xdr:col>
      <xdr:colOff>50800</xdr:colOff>
      <xdr:row>77</xdr:row>
      <xdr:rowOff>151998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4194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151998</xdr:rowOff>
    </xdr:from>
    <xdr:to>
      <xdr:col>102</xdr:col>
      <xdr:colOff>114300</xdr:colOff>
      <xdr:row>77</xdr:row>
      <xdr:rowOff>164275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53648"/>
          <a:ext cx="8890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36390</xdr:rowOff>
    </xdr:from>
    <xdr:to>
      <xdr:col>116</xdr:col>
      <xdr:colOff>114300</xdr:colOff>
      <xdr:row>77</xdr:row>
      <xdr:rowOff>137990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14817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88557</xdr:rowOff>
    </xdr:from>
    <xdr:to>
      <xdr:col>112</xdr:col>
      <xdr:colOff>38100</xdr:colOff>
      <xdr:row>78</xdr:row>
      <xdr:rowOff>18707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89494</xdr:rowOff>
    </xdr:from>
    <xdr:to>
      <xdr:col>107</xdr:col>
      <xdr:colOff>101600</xdr:colOff>
      <xdr:row>78</xdr:row>
      <xdr:rowOff>19644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10771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101198</xdr:rowOff>
    </xdr:from>
    <xdr:to>
      <xdr:col>102</xdr:col>
      <xdr:colOff>165100</xdr:colOff>
      <xdr:row>78</xdr:row>
      <xdr:rowOff>31348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22475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113475</xdr:rowOff>
    </xdr:from>
    <xdr:to>
      <xdr:col>98</xdr:col>
      <xdr:colOff>38100</xdr:colOff>
      <xdr:row>78</xdr:row>
      <xdr:rowOff>43625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34752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歳出決算総額は、住民一人あたり</a:t>
          </a:r>
          <a:r>
            <a:rPr kumimoji="1" lang="en-US" altLang="ja-JP" sz="1100" b="0" i="0" baseline="0">
              <a:solidFill>
                <a:schemeClr val="dk1"/>
              </a:solidFill>
              <a:effectLst/>
              <a:latin typeface="+mn-lt"/>
              <a:ea typeface="+mn-ea"/>
              <a:cs typeface="+mn-cs"/>
            </a:rPr>
            <a:t>363</a:t>
          </a:r>
          <a:r>
            <a:rPr kumimoji="1" lang="ja-JP" altLang="ja-JP" sz="1100" b="0" i="0" baseline="0">
              <a:solidFill>
                <a:schemeClr val="dk1"/>
              </a:solidFill>
              <a:effectLst/>
              <a:latin typeface="+mn-lt"/>
              <a:ea typeface="+mn-ea"/>
              <a:cs typeface="+mn-cs"/>
            </a:rPr>
            <a:t>千円となっている。各項目の中で「物件費」「投資及び出資金」「貸付金」が類似団体を上回っている。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「物件費」は、昨年度より</a:t>
          </a:r>
          <a:r>
            <a:rPr kumimoji="1" lang="ja-JP" altLang="en-US" sz="1100" b="0" i="0" baseline="0">
              <a:solidFill>
                <a:schemeClr val="dk1"/>
              </a:solidFill>
              <a:effectLst/>
              <a:latin typeface="+mn-lt"/>
              <a:ea typeface="+mn-ea"/>
              <a:cs typeface="+mn-cs"/>
            </a:rPr>
            <a:t>増加している。</a:t>
          </a:r>
          <a:r>
            <a:rPr kumimoji="1" lang="ja-JP" altLang="ja-JP" sz="1100" b="0" i="0" baseline="0">
              <a:solidFill>
                <a:schemeClr val="dk1"/>
              </a:solidFill>
              <a:effectLst/>
              <a:latin typeface="+mn-lt"/>
              <a:ea typeface="+mn-ea"/>
              <a:cs typeface="+mn-cs"/>
            </a:rPr>
            <a:t>以前より指定管理制度や民間委託を実施していることから、類似団体に比べ高い水準となっている。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「普通建設事業費（うち新規整備）」は、主に都市再生整備計画事業（街区公園３号整備工事）のため増加している。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「普通建設事業費（うち更新整備）」は、主に土づくりセンター整備事業や町民広場陸上競技場改修事業等の</a:t>
          </a:r>
          <a:r>
            <a:rPr kumimoji="1" lang="ja-JP" altLang="en-US" sz="1100" b="0" i="0" baseline="0">
              <a:solidFill>
                <a:schemeClr val="dk1"/>
              </a:solidFill>
              <a:effectLst/>
              <a:latin typeface="+mn-lt"/>
              <a:ea typeface="+mn-ea"/>
              <a:cs typeface="+mn-cs"/>
            </a:rPr>
            <a:t>事業完了</a:t>
          </a:r>
          <a:r>
            <a:rPr kumimoji="1" lang="ja-JP" altLang="ja-JP" sz="1100" b="0" i="0" baseline="0">
              <a:solidFill>
                <a:schemeClr val="dk1"/>
              </a:solidFill>
              <a:effectLst/>
              <a:latin typeface="+mn-lt"/>
              <a:ea typeface="+mn-ea"/>
              <a:cs typeface="+mn-cs"/>
            </a:rPr>
            <a:t>に伴い</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「積立金」は、</a:t>
          </a:r>
          <a:r>
            <a:rPr kumimoji="1" lang="ja-JP" altLang="en-US" sz="1100" b="0" i="0" baseline="0">
              <a:solidFill>
                <a:schemeClr val="dk1"/>
              </a:solidFill>
              <a:effectLst/>
              <a:latin typeface="+mn-lt"/>
              <a:ea typeface="+mn-ea"/>
              <a:cs typeface="+mn-cs"/>
            </a:rPr>
            <a:t>前年度大きく積立てたことにより減少はしているものの、引き続き</a:t>
          </a:r>
          <a:r>
            <a:rPr kumimoji="1" lang="ja-JP" altLang="ja-JP" sz="1100" b="0" i="0" baseline="0">
              <a:solidFill>
                <a:schemeClr val="dk1"/>
              </a:solidFill>
              <a:effectLst/>
              <a:latin typeface="+mn-lt"/>
              <a:ea typeface="+mn-ea"/>
              <a:cs typeface="+mn-cs"/>
            </a:rPr>
            <a:t>庁舎整備基金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へ積み立てを行った。今後も新庁舎整備のため庁舎整備基金への計画的な積み立てを行っていく。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「投資及び出資金」は、</a:t>
          </a:r>
          <a:r>
            <a:rPr kumimoji="1" lang="ja-JP" altLang="en-US" sz="1100" b="0" i="0" baseline="0">
              <a:solidFill>
                <a:schemeClr val="dk1"/>
              </a:solidFill>
              <a:effectLst/>
              <a:latin typeface="+mn-lt"/>
              <a:ea typeface="+mn-ea"/>
              <a:cs typeface="+mn-cs"/>
            </a:rPr>
            <a:t>生活者支援に伴う水道基本料金減免を行ったことにより増加している。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89027</xdr:rowOff>
    </xdr:from>
    <xdr:to>
      <xdr:col>24</xdr:col>
      <xdr:colOff>63500</xdr:colOff>
      <xdr:row>36</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9777"/>
          <a:ext cx="8382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65786</xdr:rowOff>
    </xdr:from>
    <xdr:to>
      <xdr:col>19</xdr:col>
      <xdr:colOff>177800</xdr:colOff>
      <xdr:row>35</xdr:row>
      <xdr:rowOff>89027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653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24257</xdr:rowOff>
    </xdr:from>
    <xdr:to>
      <xdr:col>15</xdr:col>
      <xdr:colOff>50800</xdr:colOff>
      <xdr:row>35</xdr:row>
      <xdr:rowOff>65786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500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24257</xdr:rowOff>
    </xdr:from>
    <xdr:to>
      <xdr:col>10</xdr:col>
      <xdr:colOff>114300</xdr:colOff>
      <xdr:row>35</xdr:row>
      <xdr:rowOff>33020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500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168148</xdr:rowOff>
    </xdr:from>
    <xdr:to>
      <xdr:col>24</xdr:col>
      <xdr:colOff>114300</xdr:colOff>
      <xdr:row>36</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38227</xdr:rowOff>
    </xdr:from>
    <xdr:to>
      <xdr:col>20</xdr:col>
      <xdr:colOff>38100</xdr:colOff>
      <xdr:row>35</xdr:row>
      <xdr:rowOff>139827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130954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107713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144907</xdr:rowOff>
    </xdr:from>
    <xdr:to>
      <xdr:col>10</xdr:col>
      <xdr:colOff>165100</xdr:colOff>
      <xdr:row>35</xdr:row>
      <xdr:rowOff>75057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66184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153670</xdr:rowOff>
    </xdr:from>
    <xdr:to>
      <xdr:col>6</xdr:col>
      <xdr:colOff>38100</xdr:colOff>
      <xdr:row>35</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74947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126395</xdr:rowOff>
    </xdr:from>
    <xdr:to>
      <xdr:col>24</xdr:col>
      <xdr:colOff>63500</xdr:colOff>
      <xdr:row>58</xdr:row>
      <xdr:rowOff>19897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99045"/>
          <a:ext cx="838200" cy="6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124582</xdr:rowOff>
    </xdr:from>
    <xdr:to>
      <xdr:col>19</xdr:col>
      <xdr:colOff>177800</xdr:colOff>
      <xdr:row>57</xdr:row>
      <xdr:rowOff>126395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25782"/>
          <a:ext cx="889000" cy="17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124582</xdr:rowOff>
    </xdr:from>
    <xdr:to>
      <xdr:col>15</xdr:col>
      <xdr:colOff>50800</xdr:colOff>
      <xdr:row>58</xdr:row>
      <xdr:rowOff>44914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25782"/>
          <a:ext cx="889000" cy="2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44914</xdr:rowOff>
    </xdr:from>
    <xdr:to>
      <xdr:col>10</xdr:col>
      <xdr:colOff>114300</xdr:colOff>
      <xdr:row>58</xdr:row>
      <xdr:rowOff>67147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9014"/>
          <a:ext cx="889000" cy="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140547</xdr:rowOff>
    </xdr:from>
    <xdr:to>
      <xdr:col>24</xdr:col>
      <xdr:colOff>114300</xdr:colOff>
      <xdr:row>58</xdr:row>
      <xdr:rowOff>70697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55474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75595</xdr:rowOff>
    </xdr:from>
    <xdr:to>
      <xdr:col>20</xdr:col>
      <xdr:colOff>38100</xdr:colOff>
      <xdr:row>58</xdr:row>
      <xdr:rowOff>5745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168322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73782</xdr:rowOff>
    </xdr:from>
    <xdr:to>
      <xdr:col>15</xdr:col>
      <xdr:colOff>101600</xdr:colOff>
      <xdr:row>57</xdr:row>
      <xdr:rowOff>3932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166509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6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165564</xdr:rowOff>
    </xdr:from>
    <xdr:to>
      <xdr:col>10</xdr:col>
      <xdr:colOff>165100</xdr:colOff>
      <xdr:row>58</xdr:row>
      <xdr:rowOff>95714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86841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16347</xdr:rowOff>
    </xdr:from>
    <xdr:to>
      <xdr:col>6</xdr:col>
      <xdr:colOff>38100</xdr:colOff>
      <xdr:row>58</xdr:row>
      <xdr:rowOff>117947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109074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154897</xdr:rowOff>
    </xdr:from>
    <xdr:to>
      <xdr:col>24</xdr:col>
      <xdr:colOff>62865</xdr:colOff>
      <xdr:row>77</xdr:row>
      <xdr:rowOff>80187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4947"/>
          <a:ext cx="1270" cy="129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84014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80187</xdr:rowOff>
    </xdr:from>
    <xdr:to>
      <xdr:col>24</xdr:col>
      <xdr:colOff>152400</xdr:colOff>
      <xdr:row>77</xdr:row>
      <xdr:rowOff>80187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1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101574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154897</xdr:rowOff>
    </xdr:from>
    <xdr:to>
      <xdr:col>24</xdr:col>
      <xdr:colOff>152400</xdr:colOff>
      <xdr:row>69</xdr:row>
      <xdr:rowOff>154897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110875</xdr:rowOff>
    </xdr:from>
    <xdr:to>
      <xdr:col>24</xdr:col>
      <xdr:colOff>63500</xdr:colOff>
      <xdr:row>76</xdr:row>
      <xdr:rowOff>134235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69625"/>
          <a:ext cx="838200" cy="19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134550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111673</xdr:rowOff>
    </xdr:from>
    <xdr:to>
      <xdr:col>24</xdr:col>
      <xdr:colOff>114300</xdr:colOff>
      <xdr:row>76</xdr:row>
      <xdr:rowOff>41824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110875</xdr:rowOff>
    </xdr:from>
    <xdr:to>
      <xdr:col>19</xdr:col>
      <xdr:colOff>177800</xdr:colOff>
      <xdr:row>77</xdr:row>
      <xdr:rowOff>118266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9625"/>
          <a:ext cx="889000" cy="3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169781</xdr:rowOff>
    </xdr:from>
    <xdr:to>
      <xdr:col>20</xdr:col>
      <xdr:colOff>38100</xdr:colOff>
      <xdr:row>75</xdr:row>
      <xdr:rowOff>99931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116458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118266</xdr:rowOff>
    </xdr:from>
    <xdr:to>
      <xdr:col>15</xdr:col>
      <xdr:colOff>50800</xdr:colOff>
      <xdr:row>78</xdr:row>
      <xdr:rowOff>29068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9916"/>
          <a:ext cx="8890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92971</xdr:rowOff>
    </xdr:from>
    <xdr:to>
      <xdr:col>15</xdr:col>
      <xdr:colOff>101600</xdr:colOff>
      <xdr:row>77</xdr:row>
      <xdr:rowOff>23121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29068</xdr:rowOff>
    </xdr:from>
    <xdr:to>
      <xdr:col>10</xdr:col>
      <xdr:colOff>114300</xdr:colOff>
      <xdr:row>78</xdr:row>
      <xdr:rowOff>65503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2168"/>
          <a:ext cx="8890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128829</xdr:rowOff>
    </xdr:from>
    <xdr:to>
      <xdr:col>10</xdr:col>
      <xdr:colOff>165100</xdr:colOff>
      <xdr:row>77</xdr:row>
      <xdr:rowOff>58979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11699</xdr:rowOff>
    </xdr:from>
    <xdr:to>
      <xdr:col>6</xdr:col>
      <xdr:colOff>38100</xdr:colOff>
      <xdr:row>77</xdr:row>
      <xdr:rowOff>113299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129826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83435</xdr:rowOff>
    </xdr:from>
    <xdr:to>
      <xdr:col>24</xdr:col>
      <xdr:colOff>114300</xdr:colOff>
      <xdr:row>77</xdr:row>
      <xdr:rowOff>13585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169812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60075</xdr:rowOff>
    </xdr:from>
    <xdr:to>
      <xdr:col>20</xdr:col>
      <xdr:colOff>38100</xdr:colOff>
      <xdr:row>75</xdr:row>
      <xdr:rowOff>161674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8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152802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67466</xdr:rowOff>
    </xdr:from>
    <xdr:to>
      <xdr:col>15</xdr:col>
      <xdr:colOff>101600</xdr:colOff>
      <xdr:row>77</xdr:row>
      <xdr:rowOff>169066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160193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6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149718</xdr:rowOff>
    </xdr:from>
    <xdr:to>
      <xdr:col>10</xdr:col>
      <xdr:colOff>165100</xdr:colOff>
      <xdr:row>78</xdr:row>
      <xdr:rowOff>79868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70995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14703</xdr:rowOff>
    </xdr:from>
    <xdr:to>
      <xdr:col>6</xdr:col>
      <xdr:colOff>38100</xdr:colOff>
      <xdr:row>78</xdr:row>
      <xdr:rowOff>116303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107430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35361</xdr:rowOff>
    </xdr:from>
    <xdr:to>
      <xdr:col>24</xdr:col>
      <xdr:colOff>63500</xdr:colOff>
      <xdr:row>97</xdr:row>
      <xdr:rowOff>154820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6011"/>
          <a:ext cx="838200" cy="1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154820</xdr:rowOff>
    </xdr:from>
    <xdr:to>
      <xdr:col>19</xdr:col>
      <xdr:colOff>177800</xdr:colOff>
      <xdr:row>98</xdr:row>
      <xdr:rowOff>119911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5470"/>
          <a:ext cx="889000" cy="13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109753</xdr:rowOff>
    </xdr:from>
    <xdr:to>
      <xdr:col>15</xdr:col>
      <xdr:colOff>50800</xdr:colOff>
      <xdr:row>98</xdr:row>
      <xdr:rowOff>119911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397503"/>
          <a:ext cx="889000" cy="5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39705</xdr:rowOff>
    </xdr:from>
    <xdr:to>
      <xdr:col>10</xdr:col>
      <xdr:colOff>114300</xdr:colOff>
      <xdr:row>95</xdr:row>
      <xdr:rowOff>109753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813105"/>
          <a:ext cx="889000" cy="58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95052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156011</xdr:rowOff>
    </xdr:from>
    <xdr:to>
      <xdr:col>24</xdr:col>
      <xdr:colOff>114300</xdr:colOff>
      <xdr:row>97</xdr:row>
      <xdr:rowOff>86161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134438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9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104020</xdr:rowOff>
    </xdr:from>
    <xdr:to>
      <xdr:col>20</xdr:col>
      <xdr:colOff>38100</xdr:colOff>
      <xdr:row>98</xdr:row>
      <xdr:rowOff>34170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25297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69111</xdr:rowOff>
    </xdr:from>
    <xdr:to>
      <xdr:col>15</xdr:col>
      <xdr:colOff>101600</xdr:colOff>
      <xdr:row>98</xdr:row>
      <xdr:rowOff>170711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161838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58953</xdr:rowOff>
    </xdr:from>
    <xdr:to>
      <xdr:col>10</xdr:col>
      <xdr:colOff>165100</xdr:colOff>
      <xdr:row>95</xdr:row>
      <xdr:rowOff>160553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160355</xdr:rowOff>
    </xdr:from>
    <xdr:to>
      <xdr:col>6</xdr:col>
      <xdr:colOff>38100</xdr:colOff>
      <xdr:row>92</xdr:row>
      <xdr:rowOff>90505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7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107032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5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8756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151130</xdr:rowOff>
    </xdr:from>
    <xdr:to>
      <xdr:col>50</xdr:col>
      <xdr:colOff>114300</xdr:colOff>
      <xdr:row>39</xdr:row>
      <xdr:rowOff>1016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6623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151130</xdr:rowOff>
    </xdr:from>
    <xdr:to>
      <xdr:col>45</xdr:col>
      <xdr:colOff>177800</xdr:colOff>
      <xdr:row>38</xdr:row>
      <xdr:rowOff>151511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662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151511</xdr:rowOff>
    </xdr:from>
    <xdr:to>
      <xdr:col>41</xdr:col>
      <xdr:colOff>50800</xdr:colOff>
      <xdr:row>38</xdr:row>
      <xdr:rowOff>151892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666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121666</xdr:rowOff>
    </xdr:from>
    <xdr:to>
      <xdr:col>50</xdr:col>
      <xdr:colOff>165100</xdr:colOff>
      <xdr:row>39</xdr:row>
      <xdr:rowOff>51816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42943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100330</xdr:rowOff>
    </xdr:from>
    <xdr:to>
      <xdr:col>46</xdr:col>
      <xdr:colOff>38100</xdr:colOff>
      <xdr:row>39</xdr:row>
      <xdr:rowOff>30480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21607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100711</xdr:rowOff>
    </xdr:from>
    <xdr:to>
      <xdr:col>41</xdr:col>
      <xdr:colOff>101600</xdr:colOff>
      <xdr:row>39</xdr:row>
      <xdr:rowOff>30861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21988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101092</xdr:rowOff>
    </xdr:from>
    <xdr:to>
      <xdr:col>36</xdr:col>
      <xdr:colOff>165100</xdr:colOff>
      <xdr:row>39</xdr:row>
      <xdr:rowOff>31242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22369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37116</xdr:rowOff>
    </xdr:from>
    <xdr:to>
      <xdr:col>55</xdr:col>
      <xdr:colOff>0</xdr:colOff>
      <xdr:row>57</xdr:row>
      <xdr:rowOff>73768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638316"/>
          <a:ext cx="8382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37116</xdr:rowOff>
    </xdr:from>
    <xdr:to>
      <xdr:col>50</xdr:col>
      <xdr:colOff>114300</xdr:colOff>
      <xdr:row>57</xdr:row>
      <xdr:rowOff>84589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38316"/>
          <a:ext cx="889000" cy="2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52565</xdr:rowOff>
    </xdr:from>
    <xdr:to>
      <xdr:col>45</xdr:col>
      <xdr:colOff>177800</xdr:colOff>
      <xdr:row>57</xdr:row>
      <xdr:rowOff>84589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310865"/>
          <a:ext cx="889000" cy="5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52565</xdr:rowOff>
    </xdr:from>
    <xdr:to>
      <xdr:col>41</xdr:col>
      <xdr:colOff>50800</xdr:colOff>
      <xdr:row>57</xdr:row>
      <xdr:rowOff>19285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310865"/>
          <a:ext cx="889000" cy="48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22968</xdr:rowOff>
    </xdr:from>
    <xdr:to>
      <xdr:col>55</xdr:col>
      <xdr:colOff>50800</xdr:colOff>
      <xdr:row>57</xdr:row>
      <xdr:rowOff>124568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157766</xdr:rowOff>
    </xdr:from>
    <xdr:to>
      <xdr:col>50</xdr:col>
      <xdr:colOff>165100</xdr:colOff>
      <xdr:row>56</xdr:row>
      <xdr:rowOff>87916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104443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6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33789</xdr:rowOff>
    </xdr:from>
    <xdr:to>
      <xdr:col>46</xdr:col>
      <xdr:colOff>38100</xdr:colOff>
      <xdr:row>57</xdr:row>
      <xdr:rowOff>135389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1765</xdr:rowOff>
    </xdr:from>
    <xdr:to>
      <xdr:col>41</xdr:col>
      <xdr:colOff>101600</xdr:colOff>
      <xdr:row>54</xdr:row>
      <xdr:rowOff>103365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2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119892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0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139935</xdr:rowOff>
    </xdr:from>
    <xdr:to>
      <xdr:col>36</xdr:col>
      <xdr:colOff>165100</xdr:colOff>
      <xdr:row>57</xdr:row>
      <xdr:rowOff>70085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61212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120334</xdr:rowOff>
    </xdr:from>
    <xdr:to>
      <xdr:col>55</xdr:col>
      <xdr:colOff>0</xdr:colOff>
      <xdr:row>77</xdr:row>
      <xdr:rowOff>146166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1984"/>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35295</xdr:rowOff>
    </xdr:from>
    <xdr:to>
      <xdr:col>50</xdr:col>
      <xdr:colOff>114300</xdr:colOff>
      <xdr:row>77</xdr:row>
      <xdr:rowOff>146166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894045"/>
          <a:ext cx="889000" cy="4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35295</xdr:rowOff>
    </xdr:from>
    <xdr:to>
      <xdr:col>45</xdr:col>
      <xdr:colOff>177800</xdr:colOff>
      <xdr:row>77</xdr:row>
      <xdr:rowOff>158804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894045"/>
          <a:ext cx="889000" cy="4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46198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156845</xdr:rowOff>
    </xdr:from>
    <xdr:to>
      <xdr:col>41</xdr:col>
      <xdr:colOff>50800</xdr:colOff>
      <xdr:row>77</xdr:row>
      <xdr:rowOff>158804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5849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69534</xdr:rowOff>
    </xdr:from>
    <xdr:to>
      <xdr:col>55</xdr:col>
      <xdr:colOff>50800</xdr:colOff>
      <xdr:row>77</xdr:row>
      <xdr:rowOff>171134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47961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95366</xdr:rowOff>
    </xdr:from>
    <xdr:to>
      <xdr:col>50</xdr:col>
      <xdr:colOff>165100</xdr:colOff>
      <xdr:row>78</xdr:row>
      <xdr:rowOff>25516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16643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155945</xdr:rowOff>
    </xdr:from>
    <xdr:to>
      <xdr:col>46</xdr:col>
      <xdr:colOff>38100</xdr:colOff>
      <xdr:row>75</xdr:row>
      <xdr:rowOff>86095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102622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108004</xdr:rowOff>
    </xdr:from>
    <xdr:to>
      <xdr:col>41</xdr:col>
      <xdr:colOff>101600</xdr:colOff>
      <xdr:row>78</xdr:row>
      <xdr:rowOff>38154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29281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106045</xdr:rowOff>
    </xdr:from>
    <xdr:to>
      <xdr:col>36</xdr:col>
      <xdr:colOff>165100</xdr:colOff>
      <xdr:row>78</xdr:row>
      <xdr:rowOff>36195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27322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106987</xdr:rowOff>
    </xdr:from>
    <xdr:to>
      <xdr:col>55</xdr:col>
      <xdr:colOff>0</xdr:colOff>
      <xdr:row>97</xdr:row>
      <xdr:rowOff>111902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7637"/>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82573</xdr:rowOff>
    </xdr:from>
    <xdr:to>
      <xdr:col>50</xdr:col>
      <xdr:colOff>114300</xdr:colOff>
      <xdr:row>97</xdr:row>
      <xdr:rowOff>111902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13223"/>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82573</xdr:rowOff>
    </xdr:from>
    <xdr:to>
      <xdr:col>45</xdr:col>
      <xdr:colOff>177800</xdr:colOff>
      <xdr:row>97</xdr:row>
      <xdr:rowOff>155977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13223"/>
          <a:ext cx="889000" cy="7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93089</xdr:rowOff>
    </xdr:from>
    <xdr:to>
      <xdr:col>41</xdr:col>
      <xdr:colOff>50800</xdr:colOff>
      <xdr:row>97</xdr:row>
      <xdr:rowOff>155977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23739"/>
          <a:ext cx="8890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56187</xdr:rowOff>
    </xdr:from>
    <xdr:to>
      <xdr:col>55</xdr:col>
      <xdr:colOff>50800</xdr:colOff>
      <xdr:row>97</xdr:row>
      <xdr:rowOff>157787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142564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61102</xdr:rowOff>
    </xdr:from>
    <xdr:to>
      <xdr:col>50</xdr:col>
      <xdr:colOff>165100</xdr:colOff>
      <xdr:row>97</xdr:row>
      <xdr:rowOff>162702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31773</xdr:rowOff>
    </xdr:from>
    <xdr:to>
      <xdr:col>46</xdr:col>
      <xdr:colOff>38100</xdr:colOff>
      <xdr:row>97</xdr:row>
      <xdr:rowOff>133373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124500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5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105177</xdr:rowOff>
    </xdr:from>
    <xdr:to>
      <xdr:col>41</xdr:col>
      <xdr:colOff>101600</xdr:colOff>
      <xdr:row>98</xdr:row>
      <xdr:rowOff>35327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26454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42289</xdr:rowOff>
    </xdr:from>
    <xdr:to>
      <xdr:col>36</xdr:col>
      <xdr:colOff>165100</xdr:colOff>
      <xdr:row>97</xdr:row>
      <xdr:rowOff>143889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135016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104496</xdr:rowOff>
    </xdr:from>
    <xdr:to>
      <xdr:col>85</xdr:col>
      <xdr:colOff>127000</xdr:colOff>
      <xdr:row>36</xdr:row>
      <xdr:rowOff>169418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76696"/>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13056</xdr:rowOff>
    </xdr:from>
    <xdr:to>
      <xdr:col>81</xdr:col>
      <xdr:colOff>50800</xdr:colOff>
      <xdr:row>36</xdr:row>
      <xdr:rowOff>169418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842356"/>
          <a:ext cx="889000" cy="4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13056</xdr:rowOff>
    </xdr:from>
    <xdr:to>
      <xdr:col>76</xdr:col>
      <xdr:colOff>114300</xdr:colOff>
      <xdr:row>35</xdr:row>
      <xdr:rowOff>158857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842356"/>
          <a:ext cx="8890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158857</xdr:rowOff>
    </xdr:from>
    <xdr:to>
      <xdr:col>71</xdr:col>
      <xdr:colOff>177800</xdr:colOff>
      <xdr:row>37</xdr:row>
      <xdr:rowOff>35139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59607"/>
          <a:ext cx="8890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53696</xdr:rowOff>
    </xdr:from>
    <xdr:to>
      <xdr:col>85</xdr:col>
      <xdr:colOff>177800</xdr:colOff>
      <xdr:row>36</xdr:row>
      <xdr:rowOff>155296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32123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118618</xdr:rowOff>
    </xdr:from>
    <xdr:to>
      <xdr:col>81</xdr:col>
      <xdr:colOff>101600</xdr:colOff>
      <xdr:row>37</xdr:row>
      <xdr:rowOff>48768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39895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133706</xdr:rowOff>
    </xdr:from>
    <xdr:to>
      <xdr:col>76</xdr:col>
      <xdr:colOff>165100</xdr:colOff>
      <xdr:row>34</xdr:row>
      <xdr:rowOff>63856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80383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5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108057</xdr:rowOff>
    </xdr:from>
    <xdr:to>
      <xdr:col>72</xdr:col>
      <xdr:colOff>38100</xdr:colOff>
      <xdr:row>36</xdr:row>
      <xdr:rowOff>38207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54734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155789</xdr:rowOff>
    </xdr:from>
    <xdr:to>
      <xdr:col>67</xdr:col>
      <xdr:colOff>101600</xdr:colOff>
      <xdr:row>37</xdr:row>
      <xdr:rowOff>85939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77066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171312</xdr:rowOff>
    </xdr:from>
    <xdr:to>
      <xdr:col>85</xdr:col>
      <xdr:colOff>127000</xdr:colOff>
      <xdr:row>57</xdr:row>
      <xdr:rowOff>56506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72512"/>
          <a:ext cx="8382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29988</xdr:rowOff>
    </xdr:from>
    <xdr:to>
      <xdr:col>81</xdr:col>
      <xdr:colOff>50800</xdr:colOff>
      <xdr:row>56</xdr:row>
      <xdr:rowOff>171312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59738"/>
          <a:ext cx="889000" cy="3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29988</xdr:rowOff>
    </xdr:from>
    <xdr:to>
      <xdr:col>76</xdr:col>
      <xdr:colOff>114300</xdr:colOff>
      <xdr:row>57</xdr:row>
      <xdr:rowOff>74108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59738"/>
          <a:ext cx="889000" cy="3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80770</xdr:rowOff>
    </xdr:from>
    <xdr:to>
      <xdr:col>71</xdr:col>
      <xdr:colOff>177800</xdr:colOff>
      <xdr:row>57</xdr:row>
      <xdr:rowOff>74108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81970"/>
          <a:ext cx="889000" cy="1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5706</xdr:rowOff>
    </xdr:from>
    <xdr:to>
      <xdr:col>85</xdr:col>
      <xdr:colOff>177800</xdr:colOff>
      <xdr:row>57</xdr:row>
      <xdr:rowOff>107306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155583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120512</xdr:rowOff>
    </xdr:from>
    <xdr:to>
      <xdr:col>81</xdr:col>
      <xdr:colOff>101600</xdr:colOff>
      <xdr:row>57</xdr:row>
      <xdr:rowOff>50662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41789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150638</xdr:rowOff>
    </xdr:from>
    <xdr:to>
      <xdr:col>76</xdr:col>
      <xdr:colOff>165100</xdr:colOff>
      <xdr:row>55</xdr:row>
      <xdr:rowOff>80788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97315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23308</xdr:rowOff>
    </xdr:from>
    <xdr:to>
      <xdr:col>72</xdr:col>
      <xdr:colOff>38100</xdr:colOff>
      <xdr:row>57</xdr:row>
      <xdr:rowOff>124908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116035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29970</xdr:rowOff>
    </xdr:from>
    <xdr:to>
      <xdr:col>67</xdr:col>
      <xdr:colOff>101600</xdr:colOff>
      <xdr:row>56</xdr:row>
      <xdr:rowOff>131570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148097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82370</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2692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82370</xdr:rowOff>
    </xdr:from>
    <xdr:to>
      <xdr:col>76</xdr:col>
      <xdr:colOff>114300</xdr:colOff>
      <xdr:row>79</xdr:row>
      <xdr:rowOff>95318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26920"/>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95318</xdr:rowOff>
    </xdr:from>
    <xdr:to>
      <xdr:col>71</xdr:col>
      <xdr:colOff>177800</xdr:colOff>
      <xdr:row>79</xdr:row>
      <xdr:rowOff>97833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3986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31570</xdr:rowOff>
    </xdr:from>
    <xdr:to>
      <xdr:col>76</xdr:col>
      <xdr:colOff>165100</xdr:colOff>
      <xdr:row>79</xdr:row>
      <xdr:rowOff>133170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124297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44518</xdr:rowOff>
    </xdr:from>
    <xdr:to>
      <xdr:col>72</xdr:col>
      <xdr:colOff>38100</xdr:colOff>
      <xdr:row>79</xdr:row>
      <xdr:rowOff>146118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137245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8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47033</xdr:rowOff>
    </xdr:from>
    <xdr:to>
      <xdr:col>67</xdr:col>
      <xdr:colOff>101600</xdr:colOff>
      <xdr:row>79</xdr:row>
      <xdr:rowOff>148633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139760</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111925</xdr:rowOff>
    </xdr:from>
    <xdr:to>
      <xdr:col>85</xdr:col>
      <xdr:colOff>127000</xdr:colOff>
      <xdr:row>96</xdr:row>
      <xdr:rowOff>143739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71125"/>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143739</xdr:rowOff>
    </xdr:from>
    <xdr:to>
      <xdr:col>81</xdr:col>
      <xdr:colOff>50800</xdr:colOff>
      <xdr:row>97</xdr:row>
      <xdr:rowOff>82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02939"/>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152330</xdr:rowOff>
    </xdr:from>
    <xdr:to>
      <xdr:col>76</xdr:col>
      <xdr:colOff>114300</xdr:colOff>
      <xdr:row>97</xdr:row>
      <xdr:rowOff>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11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152330</xdr:rowOff>
    </xdr:from>
    <xdr:to>
      <xdr:col>71</xdr:col>
      <xdr:colOff>177800</xdr:colOff>
      <xdr:row>96</xdr:row>
      <xdr:rowOff>152636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1153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61125</xdr:rowOff>
    </xdr:from>
    <xdr:to>
      <xdr:col>85</xdr:col>
      <xdr:colOff>177800</xdr:colOff>
      <xdr:row>96</xdr:row>
      <xdr:rowOff>162725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39552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92939</xdr:rowOff>
    </xdr:from>
    <xdr:to>
      <xdr:col>81</xdr:col>
      <xdr:colOff>101600</xdr:colOff>
      <xdr:row>97</xdr:row>
      <xdr:rowOff>23089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120732</xdr:rowOff>
    </xdr:from>
    <xdr:to>
      <xdr:col>76</xdr:col>
      <xdr:colOff>165100</xdr:colOff>
      <xdr:row>97</xdr:row>
      <xdr:rowOff>50882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42009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101530</xdr:rowOff>
    </xdr:from>
    <xdr:to>
      <xdr:col>72</xdr:col>
      <xdr:colOff>38100</xdr:colOff>
      <xdr:row>97</xdr:row>
      <xdr:rowOff>31680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22807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101836</xdr:rowOff>
    </xdr:from>
    <xdr:to>
      <xdr:col>67</xdr:col>
      <xdr:colOff>101600</xdr:colOff>
      <xdr:row>97</xdr:row>
      <xdr:rowOff>31986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23113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effectLst/>
            </a:rPr>
            <a:t>全項目において、類似団体を下回っている。</a:t>
          </a:r>
          <a:endParaRPr lang="en-US" altLang="ja-JP" sz="1100">
            <a:effectLst/>
          </a:endParaRPr>
        </a:p>
        <a:p>
          <a:pPr eaLnBrk="1" fontAlgn="auto" latinLnBrk="0" hangingPunct="1"/>
          <a:r>
            <a:rPr lang="ja-JP" altLang="en-US" sz="1100">
              <a:effectLst/>
            </a:rPr>
            <a:t>「総務費」については、主に積立金の減により減少となっている。</a:t>
          </a:r>
          <a:endParaRPr lang="en-US" altLang="ja-JP" sz="1100">
            <a:effectLst/>
          </a:endParaRPr>
        </a:p>
        <a:p>
          <a:pPr eaLnBrk="1" fontAlgn="auto" latinLnBrk="0" hangingPunct="1"/>
          <a:r>
            <a:rPr lang="ja-JP" altLang="en-US" sz="1100">
              <a:effectLst/>
            </a:rPr>
            <a:t>「民生費」については、子育て世帯への臨時特別給付金給付事業の完了により減少となっている。</a:t>
          </a:r>
          <a:endParaRPr lang="en-US" altLang="ja-JP" sz="1100">
            <a:effectLst/>
          </a:endParaRPr>
        </a:p>
        <a:p>
          <a:pPr eaLnBrk="1" fontAlgn="auto" latinLnBrk="0" hangingPunct="1"/>
          <a:r>
            <a:rPr lang="ja-JP" altLang="en-US" sz="1100">
              <a:effectLst/>
            </a:rPr>
            <a:t>「農林水産業費」については、土づくりセンター整備事業の完了により減少となっている。</a:t>
          </a:r>
          <a:endParaRPr lang="en-US" altLang="ja-JP" sz="1100">
            <a:effectLst/>
          </a:endParaRPr>
        </a:p>
        <a:p>
          <a:pPr eaLnBrk="1" fontAlgn="auto" latinLnBrk="0" hangingPunct="1"/>
          <a:r>
            <a:rPr lang="ja-JP" altLang="en-US" sz="1100">
              <a:effectLst/>
            </a:rPr>
            <a:t>「教育費」については、町民広場陸上競技場改修事業完了により減少となっている。</a:t>
          </a:r>
          <a:endParaRPr lang="en-US"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財政調整基金の残高は、</a:t>
          </a:r>
          <a:r>
            <a:rPr kumimoji="1" lang="ja-JP" altLang="en-US" sz="1100" b="0" i="0" baseline="0">
              <a:solidFill>
                <a:schemeClr val="dk1"/>
              </a:solidFill>
              <a:effectLst/>
              <a:latin typeface="+mn-lt"/>
              <a:ea typeface="+mn-ea"/>
              <a:cs typeface="+mn-cs"/>
            </a:rPr>
            <a:t>令和３年度と同水準であったが、標準財政規模が減少したので割合は、</a:t>
          </a:r>
          <a:r>
            <a:rPr kumimoji="1" lang="en-US" altLang="ja-JP" sz="1100" b="0" i="0" baseline="0">
              <a:solidFill>
                <a:schemeClr val="dk1"/>
              </a:solidFill>
              <a:effectLst/>
              <a:latin typeface="+mn-lt"/>
              <a:ea typeface="+mn-ea"/>
              <a:cs typeface="+mn-cs"/>
            </a:rPr>
            <a:t>0.67</a:t>
          </a:r>
          <a:r>
            <a:rPr kumimoji="1" lang="ja-JP" altLang="en-US" sz="1100" b="0" i="0" baseline="0">
              <a:solidFill>
                <a:schemeClr val="dk1"/>
              </a:solidFill>
              <a:effectLst/>
              <a:latin typeface="+mn-lt"/>
              <a:ea typeface="+mn-ea"/>
              <a:cs typeface="+mn-cs"/>
            </a:rPr>
            <a:t>％増加した。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実質収支額は前年度と比較し、</a:t>
          </a:r>
          <a:r>
            <a:rPr kumimoji="1" lang="en-US" altLang="ja-JP" sz="1100" b="0" i="0" baseline="0">
              <a:solidFill>
                <a:schemeClr val="dk1"/>
              </a:solidFill>
              <a:effectLst/>
              <a:latin typeface="+mn-lt"/>
              <a:ea typeface="+mn-ea"/>
              <a:cs typeface="+mn-cs"/>
            </a:rPr>
            <a:t>1.39p</a:t>
          </a:r>
          <a:r>
            <a:rPr kumimoji="1" lang="ja-JP" altLang="ja-JP" sz="1100" b="0" i="0" baseline="0">
              <a:solidFill>
                <a:schemeClr val="dk1"/>
              </a:solidFill>
              <a:effectLst/>
              <a:latin typeface="+mn-lt"/>
              <a:ea typeface="+mn-ea"/>
              <a:cs typeface="+mn-cs"/>
            </a:rPr>
            <a:t>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実質単年度収支は前年度と比較し、</a:t>
          </a:r>
          <a:r>
            <a:rPr kumimoji="1" lang="en-US" altLang="ja-JP" sz="1100" b="0" i="0" baseline="0">
              <a:solidFill>
                <a:schemeClr val="dk1"/>
              </a:solidFill>
              <a:effectLst/>
              <a:latin typeface="+mn-lt"/>
              <a:ea typeface="+mn-ea"/>
              <a:cs typeface="+mn-cs"/>
            </a:rPr>
            <a:t>3.23p</a:t>
          </a:r>
          <a:r>
            <a:rPr kumimoji="1" lang="ja-JP" altLang="en-US" sz="1100" b="0" i="0" baseline="0">
              <a:solidFill>
                <a:schemeClr val="dk1"/>
              </a:solidFill>
              <a:effectLst/>
              <a:latin typeface="+mn-lt"/>
              <a:ea typeface="+mn-ea"/>
              <a:cs typeface="+mn-cs"/>
            </a:rPr>
            <a:t>減少となった。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今後も事務事業の見直し等を行い、歳出の合理的な行財政を推進し、健全な運営に努めていく。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全会計において黒字を確保しており、赤字は発生していない。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一般会計は、前年度に比べ実質収支額が減少したことから標準財政規模に対し</a:t>
          </a:r>
          <a:r>
            <a:rPr kumimoji="1" lang="en-US" altLang="ja-JP" sz="1100" b="0" i="0" baseline="0">
              <a:solidFill>
                <a:schemeClr val="dk1"/>
              </a:solidFill>
              <a:effectLst/>
              <a:latin typeface="+mn-lt"/>
              <a:ea typeface="+mn-ea"/>
              <a:cs typeface="+mn-cs"/>
            </a:rPr>
            <a:t>1.40</a:t>
          </a:r>
          <a:r>
            <a:rPr kumimoji="1" lang="ja-JP" altLang="ja-JP" sz="1100" b="0" i="0" baseline="0">
              <a:solidFill>
                <a:schemeClr val="dk1"/>
              </a:solidFill>
              <a:effectLst/>
              <a:latin typeface="+mn-lt"/>
              <a:ea typeface="+mn-ea"/>
              <a:cs typeface="+mn-cs"/>
            </a:rPr>
            <a:t>％の減少となっている。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水道事業会計では、将来的な老朽化した設備の更新のため、計画的に内部留保を増加しているため、前年度に比べ標準財政規模比が</a:t>
          </a:r>
          <a:r>
            <a:rPr lang="en-US" altLang="ja-JP" sz="1100" b="0" i="0" baseline="0">
              <a:solidFill>
                <a:schemeClr val="dk1"/>
              </a:solidFill>
              <a:effectLst/>
              <a:latin typeface="+mn-lt"/>
              <a:ea typeface="+mn-ea"/>
              <a:cs typeface="+mn-cs"/>
            </a:rPr>
            <a:t>1.65%</a:t>
          </a:r>
          <a:r>
            <a:rPr lang="ja-JP" altLang="ja-JP" sz="1100" b="0" i="0" baseline="0">
              <a:solidFill>
                <a:schemeClr val="dk1"/>
              </a:solidFill>
              <a:effectLst/>
              <a:latin typeface="+mn-lt"/>
              <a:ea typeface="+mn-ea"/>
              <a:cs typeface="+mn-cs"/>
            </a:rPr>
            <a:t>の増加となっている。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実質公債費比率は前年度から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増加し、</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前年度低かった要因は、標準財政規模（分母）が大きかったことによるものであり、今年度増加した要因は、標準財政規模（分母）が減少したことによるものである。将来的に新庁舎整備や教育施設等の改修も控えており実質公債費比率については注視していく必要がある。また、組合等が起こした地方債の元利償還金に対する負担金等が増加しているが、これはエコパークしおや建設事業の元金償還開始によるもの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満期一括償還地方債を発行していない。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残高等の将来負担額に対し、充当可能な財源があるため将来負担が発生していない。しかし、充当可能な財源である基準財政需要額算入見込額は国の制度に依存するものであることから、今後も動向に注意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地方交付税等の増加に伴い、その他特定目的基金へ積立を行った結果、残高が全体で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百万円）となった。積立の主なものとしては、将来的な庁舎立て替えの財源とするため積立てた庁舎整備基金、将来的な校舎及び学校給食センター整備の財源とするため積立てた学校施設整備基金等である。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短期的には、老朽化の激しい庁舎を含む公共施設の在り方を検討するとともに、庁舎整備基金や学校教育施設整備基金への積立を行っていく予定だが、中長期的には減少傾向となっていく。また、不測の事態にも対応できるよう、一定額を確保し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道普請事業などの地域づくり推進事業を円滑かつ効率的に行うために「地域づくり推進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農地の大区画化・汎用化等による効率的な農業経営を推進するため「土地改良事業基金」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を設置している。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庁舎整備基金：将来的な庁舎建替えの財源とするため積立てたもの。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学校施設整備基金：将来的な校舎及び学校給食センター整備の財源とするため積立てたもの。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新型コロナウイルス感染症の影響等も含めて将来的な不測の事態に備え、現状の積立額を維持していく。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将来的な公債費償還に備えて、令和４年度は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今後の金利変動等の公債費償還リスクに備えるため、その推移を注視しながら、取り崩しと積み立てを計画的に行っていく。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年度に策定した公共施設等総合管理計画において、公共施設マネジメントを推進し、当該計画に基づいた施設の維持管理を適正に進めている。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有形固定資産減価償却率が類似団体より高い水準にあるのは、施設の老朽化に伴うものである。</a:t>
          </a:r>
        </a:p>
        <a:p>
          <a:r>
            <a:rPr kumimoji="1" lang="ja-JP" altLang="en-US" sz="1100">
              <a:latin typeface="ＭＳ Ｐゴシック" panose="020B0600070205080204" pitchFamily="50" charset="-128"/>
              <a:ea typeface="ＭＳ Ｐゴシック" panose="020B0600070205080204" pitchFamily="50" charset="-128"/>
            </a:rPr>
            <a:t>　今後は、施設の利用需要や公共施設の統廃合・集約複合化などを視野に入れた計画の見直しや個別施設計画の策定に際して各施設の老朽化状況の把握を行うことで長期的な管理を推進していく。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5" name="直線コネクタ 74"/>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6"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7" name="直線コネクタ 76"/>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80" name="有形固定資産減価償却率平均値テキスト"/>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フローチャート: 判断 80"/>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82" name="フローチャート: 判断 81"/>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3" name="フローチャート: 判断 82"/>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4" name="フローチャート: 判断 83"/>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125730</xdr:rowOff>
    </xdr:from>
    <xdr:to>
      <xdr:col>23</xdr:col>
      <xdr:colOff>136525</xdr:colOff>
      <xdr:row>35</xdr:row>
      <xdr:rowOff>55880</xdr:rowOff>
    </xdr:to>
    <xdr:sp macro="" textlink="">
      <xdr:nvSpPr>
        <xdr:cNvPr id="91" name="楕円 90"/>
        <xdr:cNvSpPr/>
      </xdr:nvSpPr>
      <xdr:spPr>
        <a:xfrm>
          <a:off x="4711700" y="67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40657</xdr:rowOff>
    </xdr:from>
    <xdr:ext cx="405111" cy="259045"/>
    <xdr:sp macro="" textlink="">
      <xdr:nvSpPr>
        <xdr:cNvPr id="92" name="有形固定資産減価償却率該当値テキスト"/>
        <xdr:cNvSpPr txBox="1"/>
      </xdr:nvSpPr>
      <xdr:spPr>
        <a:xfrm>
          <a:off x="4813300" y="664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35</xdr:row>
      <xdr:rowOff>1058</xdr:rowOff>
    </xdr:from>
    <xdr:to>
      <xdr:col>19</xdr:col>
      <xdr:colOff>187325</xdr:colOff>
      <xdr:row>35</xdr:row>
      <xdr:rowOff>102658</xdr:rowOff>
    </xdr:to>
    <xdr:sp macro="" textlink="">
      <xdr:nvSpPr>
        <xdr:cNvPr id="93" name="楕円 92"/>
        <xdr:cNvSpPr/>
      </xdr:nvSpPr>
      <xdr:spPr>
        <a:xfrm>
          <a:off x="40005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5080</xdr:rowOff>
    </xdr:from>
    <xdr:to>
      <xdr:col>23</xdr:col>
      <xdr:colOff>85725</xdr:colOff>
      <xdr:row>35</xdr:row>
      <xdr:rowOff>51858</xdr:rowOff>
    </xdr:to>
    <xdr:cxnSp macro="">
      <xdr:nvCxnSpPr>
        <xdr:cNvPr id="94" name="直線コネクタ 93"/>
        <xdr:cNvCxnSpPr/>
      </xdr:nvCxnSpPr>
      <xdr:spPr>
        <a:xfrm flipV="1">
          <a:off x="4051300" y="677735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45297</xdr:rowOff>
    </xdr:from>
    <xdr:to>
      <xdr:col>15</xdr:col>
      <xdr:colOff>187325</xdr:colOff>
      <xdr:row>33</xdr:row>
      <xdr:rowOff>146896</xdr:rowOff>
    </xdr:to>
    <xdr:sp macro="" textlink="">
      <xdr:nvSpPr>
        <xdr:cNvPr id="95" name="楕円 94"/>
        <xdr:cNvSpPr/>
      </xdr:nvSpPr>
      <xdr:spPr>
        <a:xfrm>
          <a:off x="3238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96096</xdr:rowOff>
    </xdr:from>
    <xdr:to>
      <xdr:col>19</xdr:col>
      <xdr:colOff>136525</xdr:colOff>
      <xdr:row>35</xdr:row>
      <xdr:rowOff>51858</xdr:rowOff>
    </xdr:to>
    <xdr:cxnSp macro="">
      <xdr:nvCxnSpPr>
        <xdr:cNvPr id="96" name="直線コネクタ 95"/>
        <xdr:cNvCxnSpPr/>
      </xdr:nvCxnSpPr>
      <xdr:spPr>
        <a:xfrm>
          <a:off x="3289300" y="6525471"/>
          <a:ext cx="762000" cy="2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85725</xdr:rowOff>
    </xdr:to>
    <xdr:sp macro="" textlink="">
      <xdr:nvSpPr>
        <xdr:cNvPr id="97" name="楕円 96"/>
        <xdr:cNvSpPr/>
      </xdr:nvSpPr>
      <xdr:spPr>
        <a:xfrm>
          <a:off x="247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34925</xdr:rowOff>
    </xdr:from>
    <xdr:to>
      <xdr:col>15</xdr:col>
      <xdr:colOff>136525</xdr:colOff>
      <xdr:row>33</xdr:row>
      <xdr:rowOff>96096</xdr:rowOff>
    </xdr:to>
    <xdr:cxnSp macro="">
      <xdr:nvCxnSpPr>
        <xdr:cNvPr id="98" name="直線コネクタ 97"/>
        <xdr:cNvCxnSpPr/>
      </xdr:nvCxnSpPr>
      <xdr:spPr>
        <a:xfrm>
          <a:off x="2527300" y="6464300"/>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130387</xdr:rowOff>
    </xdr:from>
    <xdr:to>
      <xdr:col>7</xdr:col>
      <xdr:colOff>187325</xdr:colOff>
      <xdr:row>33</xdr:row>
      <xdr:rowOff>60537</xdr:rowOff>
    </xdr:to>
    <xdr:sp macro="" textlink="">
      <xdr:nvSpPr>
        <xdr:cNvPr id="99" name="楕円 98"/>
        <xdr:cNvSpPr/>
      </xdr:nvSpPr>
      <xdr:spPr>
        <a:xfrm>
          <a:off x="1714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9737</xdr:rowOff>
    </xdr:from>
    <xdr:to>
      <xdr:col>11</xdr:col>
      <xdr:colOff>136525</xdr:colOff>
      <xdr:row>33</xdr:row>
      <xdr:rowOff>34925</xdr:rowOff>
    </xdr:to>
    <xdr:cxnSp macro="">
      <xdr:nvCxnSpPr>
        <xdr:cNvPr id="100" name="直線コネクタ 99"/>
        <xdr:cNvCxnSpPr/>
      </xdr:nvCxnSpPr>
      <xdr:spPr>
        <a:xfrm>
          <a:off x="1765300" y="64391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101" name="n_1aveValue有形固定資産減価償却率"/>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102" name="n_2aveValue有形固定資産減価償却率"/>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103" name="n_3aveValue有形固定資産減価償却率"/>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93785</xdr:rowOff>
    </xdr:from>
    <xdr:ext cx="405111" cy="259045"/>
    <xdr:sp macro="" textlink="">
      <xdr:nvSpPr>
        <xdr:cNvPr id="105" name="n_1mainValue有形固定資産減価償却率"/>
        <xdr:cNvSpPr txBox="1"/>
      </xdr:nvSpPr>
      <xdr:spPr>
        <a:xfrm>
          <a:off x="3836044" y="686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138023</xdr:rowOff>
    </xdr:from>
    <xdr:ext cx="405111" cy="259045"/>
    <xdr:sp macro="" textlink="">
      <xdr:nvSpPr>
        <xdr:cNvPr id="106" name="n_2mainValue有形固定資産減価償却率"/>
        <xdr:cNvSpPr txBox="1"/>
      </xdr:nvSpPr>
      <xdr:spPr>
        <a:xfrm>
          <a:off x="30867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76852</xdr:rowOff>
    </xdr:from>
    <xdr:ext cx="405111" cy="259045"/>
    <xdr:sp macro="" textlink="">
      <xdr:nvSpPr>
        <xdr:cNvPr id="107" name="n_3mainValue有形固定資産減価償却率"/>
        <xdr:cNvSpPr txBox="1"/>
      </xdr:nvSpPr>
      <xdr:spPr>
        <a:xfrm>
          <a:off x="2324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51664</xdr:rowOff>
    </xdr:from>
    <xdr:ext cx="405111" cy="259045"/>
    <xdr:sp macro="" textlink="">
      <xdr:nvSpPr>
        <xdr:cNvPr id="108" name="n_4mainValue有形固定資産減価償却率"/>
        <xdr:cNvSpPr txBox="1"/>
      </xdr:nvSpPr>
      <xdr:spPr>
        <a:xfrm>
          <a:off x="1562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全国平均や栃木県平均を下回っている要因は、充当可能基金の財源が確保されており、一部地方債の償還が終了したことで元利償還額が減少した結果である。</a:t>
          </a:r>
        </a:p>
        <a:p>
          <a:r>
            <a:rPr kumimoji="1" lang="ja-JP" altLang="en-US" sz="1100">
              <a:latin typeface="ＭＳ Ｐゴシック" panose="020B0600070205080204" pitchFamily="50" charset="-128"/>
              <a:ea typeface="ＭＳ Ｐゴシック" panose="020B0600070205080204" pitchFamily="50" charset="-128"/>
            </a:rPr>
            <a:t>　地方債の発行は将来の負担に繋がることから、予算管理の徹底により、可能な限り抑制を図っていく。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7" name="直線コネクタ 136"/>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8" name="債務償還比率最小値テキスト"/>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9" name="直線コネクタ 138"/>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40" name="債務償還比率最大値テキスト"/>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41" name="直線コネクタ 140"/>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42" name="債務償還比率平均値テキスト"/>
        <xdr:cNvSpPr txBox="1"/>
      </xdr:nvSpPr>
      <xdr:spPr>
        <a:xfrm>
          <a:off x="14846300" y="572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43" name="フローチャート: 判断 142"/>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44" name="フローチャート: 判断 143"/>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5" name="フローチャート: 判断 144"/>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6" name="フローチャート: 判断 145"/>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7" name="フローチャート: 判断 146"/>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142148</xdr:rowOff>
    </xdr:from>
    <xdr:to>
      <xdr:col>76</xdr:col>
      <xdr:colOff>73025</xdr:colOff>
      <xdr:row>28</xdr:row>
      <xdr:rowOff>72298</xdr:rowOff>
    </xdr:to>
    <xdr:sp macro="" textlink="">
      <xdr:nvSpPr>
        <xdr:cNvPr id="153" name="楕円 152"/>
        <xdr:cNvSpPr/>
      </xdr:nvSpPr>
      <xdr:spPr>
        <a:xfrm>
          <a:off x="14744700" y="55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165025</xdr:rowOff>
    </xdr:from>
    <xdr:ext cx="469744" cy="259045"/>
    <xdr:sp macro="" textlink="">
      <xdr:nvSpPr>
        <xdr:cNvPr id="154" name="債務償還比率該当値テキスト"/>
        <xdr:cNvSpPr txBox="1"/>
      </xdr:nvSpPr>
      <xdr:spPr>
        <a:xfrm>
          <a:off x="14846300" y="539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118759</xdr:rowOff>
    </xdr:from>
    <xdr:to>
      <xdr:col>72</xdr:col>
      <xdr:colOff>123825</xdr:colOff>
      <xdr:row>28</xdr:row>
      <xdr:rowOff>48909</xdr:rowOff>
    </xdr:to>
    <xdr:sp macro="" textlink="">
      <xdr:nvSpPr>
        <xdr:cNvPr id="155" name="楕円 154"/>
        <xdr:cNvSpPr/>
      </xdr:nvSpPr>
      <xdr:spPr>
        <a:xfrm>
          <a:off x="14033500" y="55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169559</xdr:rowOff>
    </xdr:from>
    <xdr:to>
      <xdr:col>76</xdr:col>
      <xdr:colOff>22225</xdr:colOff>
      <xdr:row>28</xdr:row>
      <xdr:rowOff>21498</xdr:rowOff>
    </xdr:to>
    <xdr:cxnSp macro="">
      <xdr:nvCxnSpPr>
        <xdr:cNvPr id="156" name="直線コネクタ 155"/>
        <xdr:cNvCxnSpPr/>
      </xdr:nvCxnSpPr>
      <xdr:spPr>
        <a:xfrm>
          <a:off x="14084300" y="5570234"/>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76609</xdr:rowOff>
    </xdr:from>
    <xdr:to>
      <xdr:col>68</xdr:col>
      <xdr:colOff>123825</xdr:colOff>
      <xdr:row>29</xdr:row>
      <xdr:rowOff>6759</xdr:rowOff>
    </xdr:to>
    <xdr:sp macro="" textlink="">
      <xdr:nvSpPr>
        <xdr:cNvPr id="157" name="楕円 156"/>
        <xdr:cNvSpPr/>
      </xdr:nvSpPr>
      <xdr:spPr>
        <a:xfrm>
          <a:off x="13271500" y="56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169559</xdr:rowOff>
    </xdr:from>
    <xdr:to>
      <xdr:col>72</xdr:col>
      <xdr:colOff>73025</xdr:colOff>
      <xdr:row>28</xdr:row>
      <xdr:rowOff>127409</xdr:rowOff>
    </xdr:to>
    <xdr:cxnSp macro="">
      <xdr:nvCxnSpPr>
        <xdr:cNvPr id="158" name="直線コネクタ 157"/>
        <xdr:cNvCxnSpPr/>
      </xdr:nvCxnSpPr>
      <xdr:spPr>
        <a:xfrm flipV="1">
          <a:off x="13322300" y="5570234"/>
          <a:ext cx="762000" cy="1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135742</xdr:rowOff>
    </xdr:from>
    <xdr:to>
      <xdr:col>64</xdr:col>
      <xdr:colOff>123825</xdr:colOff>
      <xdr:row>29</xdr:row>
      <xdr:rowOff>65892</xdr:rowOff>
    </xdr:to>
    <xdr:sp macro="" textlink="">
      <xdr:nvSpPr>
        <xdr:cNvPr id="159" name="楕円 158"/>
        <xdr:cNvSpPr/>
      </xdr:nvSpPr>
      <xdr:spPr>
        <a:xfrm>
          <a:off x="12509500" y="57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127409</xdr:rowOff>
    </xdr:from>
    <xdr:to>
      <xdr:col>68</xdr:col>
      <xdr:colOff>73025</xdr:colOff>
      <xdr:row>29</xdr:row>
      <xdr:rowOff>15092</xdr:rowOff>
    </xdr:to>
    <xdr:cxnSp macro="">
      <xdr:nvCxnSpPr>
        <xdr:cNvPr id="160" name="直線コネクタ 159"/>
        <xdr:cNvCxnSpPr/>
      </xdr:nvCxnSpPr>
      <xdr:spPr>
        <a:xfrm flipV="1">
          <a:off x="12560300" y="5699534"/>
          <a:ext cx="762000" cy="5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635</xdr:rowOff>
    </xdr:from>
    <xdr:to>
      <xdr:col>60</xdr:col>
      <xdr:colOff>123825</xdr:colOff>
      <xdr:row>29</xdr:row>
      <xdr:rowOff>102235</xdr:rowOff>
    </xdr:to>
    <xdr:sp macro="" textlink="">
      <xdr:nvSpPr>
        <xdr:cNvPr id="161" name="楕円 160"/>
        <xdr:cNvSpPr/>
      </xdr:nvSpPr>
      <xdr:spPr>
        <a:xfrm>
          <a:off x="11747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15092</xdr:rowOff>
    </xdr:from>
    <xdr:to>
      <xdr:col>64</xdr:col>
      <xdr:colOff>73025</xdr:colOff>
      <xdr:row>29</xdr:row>
      <xdr:rowOff>51435</xdr:rowOff>
    </xdr:to>
    <xdr:cxnSp macro="">
      <xdr:nvCxnSpPr>
        <xdr:cNvPr id="162" name="直線コネクタ 161"/>
        <xdr:cNvCxnSpPr/>
      </xdr:nvCxnSpPr>
      <xdr:spPr>
        <a:xfrm flipV="1">
          <a:off x="11798300" y="5758667"/>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63" name="n_1aveValue債務償還比率"/>
        <xdr:cNvSpPr txBox="1"/>
      </xdr:nvSpPr>
      <xdr:spPr>
        <a:xfrm>
          <a:off x="13836727" y="58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64" name="n_2aveValue債務償還比率"/>
        <xdr:cNvSpPr txBox="1"/>
      </xdr:nvSpPr>
      <xdr:spPr>
        <a:xfrm>
          <a:off x="130874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39457</xdr:rowOff>
    </xdr:from>
    <xdr:ext cx="469744" cy="259045"/>
    <xdr:sp macro="" textlink="">
      <xdr:nvSpPr>
        <xdr:cNvPr id="165" name="n_3aveValue債務償還比率"/>
        <xdr:cNvSpPr txBox="1"/>
      </xdr:nvSpPr>
      <xdr:spPr>
        <a:xfrm>
          <a:off x="12325427" y="595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6" name="n_4aveValue債務償還比率"/>
        <xdr:cNvSpPr txBox="1"/>
      </xdr:nvSpPr>
      <xdr:spPr>
        <a:xfrm>
          <a:off x="11563427" y="59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65436</xdr:rowOff>
    </xdr:from>
    <xdr:ext cx="469744" cy="259045"/>
    <xdr:sp macro="" textlink="">
      <xdr:nvSpPr>
        <xdr:cNvPr id="167" name="n_1mainValue債務償還比率"/>
        <xdr:cNvSpPr txBox="1"/>
      </xdr:nvSpPr>
      <xdr:spPr>
        <a:xfrm>
          <a:off x="13836727" y="529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23286</xdr:rowOff>
    </xdr:from>
    <xdr:ext cx="469744" cy="259045"/>
    <xdr:sp macro="" textlink="">
      <xdr:nvSpPr>
        <xdr:cNvPr id="168" name="n_2mainValue債務償還比率"/>
        <xdr:cNvSpPr txBox="1"/>
      </xdr:nvSpPr>
      <xdr:spPr>
        <a:xfrm>
          <a:off x="13087427" y="542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82419</xdr:rowOff>
    </xdr:from>
    <xdr:ext cx="469744" cy="259045"/>
    <xdr:sp macro="" textlink="">
      <xdr:nvSpPr>
        <xdr:cNvPr id="169" name="n_3mainValue債務償還比率"/>
        <xdr:cNvSpPr txBox="1"/>
      </xdr:nvSpPr>
      <xdr:spPr>
        <a:xfrm>
          <a:off x="12325427" y="548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118762</xdr:rowOff>
    </xdr:from>
    <xdr:ext cx="469744" cy="259045"/>
    <xdr:sp macro="" textlink="">
      <xdr:nvSpPr>
        <xdr:cNvPr id="170" name="n_4mainValue債務償還比率"/>
        <xdr:cNvSpPr txBox="1"/>
      </xdr:nvSpPr>
      <xdr:spPr>
        <a:xfrm>
          <a:off x="11563427" y="55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73" name="楕円 72"/>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74" name="【道路】&#10;有形固定資産減価償却率該当値テキスト"/>
        <xdr:cNvSpPr txBox="1"/>
      </xdr:nvSpPr>
      <xdr:spPr>
        <a:xfrm>
          <a:off x="4673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5" name="楕円 74"/>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7620</xdr:rowOff>
    </xdr:to>
    <xdr:cxnSp macro="">
      <xdr:nvCxnSpPr>
        <xdr:cNvPr id="76" name="直線コネクタ 75"/>
        <xdr:cNvCxnSpPr/>
      </xdr:nvCxnSpPr>
      <xdr:spPr>
        <a:xfrm>
          <a:off x="3797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44450</xdr:rowOff>
    </xdr:from>
    <xdr:to>
      <xdr:col>15</xdr:col>
      <xdr:colOff>101600</xdr:colOff>
      <xdr:row>41</xdr:row>
      <xdr:rowOff>146050</xdr:rowOff>
    </xdr:to>
    <xdr:sp macro="" textlink="">
      <xdr:nvSpPr>
        <xdr:cNvPr id="77" name="楕円 76"/>
        <xdr:cNvSpPr/>
      </xdr:nvSpPr>
      <xdr:spPr>
        <a:xfrm>
          <a:off x="2857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95250</xdr:rowOff>
    </xdr:from>
    <xdr:to>
      <xdr:col>19</xdr:col>
      <xdr:colOff>177800</xdr:colOff>
      <xdr:row>42</xdr:row>
      <xdr:rowOff>7620</xdr:rowOff>
    </xdr:to>
    <xdr:cxnSp macro="">
      <xdr:nvCxnSpPr>
        <xdr:cNvPr id="78" name="直線コネクタ 77"/>
        <xdr:cNvCxnSpPr/>
      </xdr:nvCxnSpPr>
      <xdr:spPr>
        <a:xfrm>
          <a:off x="2908300" y="7124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135890</xdr:rowOff>
    </xdr:from>
    <xdr:to>
      <xdr:col>10</xdr:col>
      <xdr:colOff>165100</xdr:colOff>
      <xdr:row>41</xdr:row>
      <xdr:rowOff>66040</xdr:rowOff>
    </xdr:to>
    <xdr:sp macro="" textlink="">
      <xdr:nvSpPr>
        <xdr:cNvPr id="79" name="楕円 78"/>
        <xdr:cNvSpPr/>
      </xdr:nvSpPr>
      <xdr:spPr>
        <a:xfrm>
          <a:off x="196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15240</xdr:rowOff>
    </xdr:from>
    <xdr:to>
      <xdr:col>15</xdr:col>
      <xdr:colOff>50800</xdr:colOff>
      <xdr:row>41</xdr:row>
      <xdr:rowOff>95250</xdr:rowOff>
    </xdr:to>
    <xdr:cxnSp macro="">
      <xdr:nvCxnSpPr>
        <xdr:cNvPr id="80" name="直線コネクタ 79"/>
        <xdr:cNvCxnSpPr/>
      </xdr:nvCxnSpPr>
      <xdr:spPr>
        <a:xfrm>
          <a:off x="2019300" y="7044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55880</xdr:rowOff>
    </xdr:from>
    <xdr:to>
      <xdr:col>6</xdr:col>
      <xdr:colOff>38100</xdr:colOff>
      <xdr:row>40</xdr:row>
      <xdr:rowOff>157480</xdr:rowOff>
    </xdr:to>
    <xdr:sp macro="" textlink="">
      <xdr:nvSpPr>
        <xdr:cNvPr id="81" name="楕円 80"/>
        <xdr:cNvSpPr/>
      </xdr:nvSpPr>
      <xdr:spPr>
        <a:xfrm>
          <a:off x="107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106680</xdr:rowOff>
    </xdr:from>
    <xdr:to>
      <xdr:col>10</xdr:col>
      <xdr:colOff>114300</xdr:colOff>
      <xdr:row>41</xdr:row>
      <xdr:rowOff>15240</xdr:rowOff>
    </xdr:to>
    <xdr:cxnSp macro="">
      <xdr:nvCxnSpPr>
        <xdr:cNvPr id="82" name="直線コネクタ 81"/>
        <xdr:cNvCxnSpPr/>
      </xdr:nvCxnSpPr>
      <xdr:spPr>
        <a:xfrm>
          <a:off x="1130300" y="6964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7" name="n_1mainValue【道路】&#10;有形固定資産減価償却率"/>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137177</xdr:rowOff>
    </xdr:from>
    <xdr:ext cx="405111" cy="259045"/>
    <xdr:sp macro="" textlink="">
      <xdr:nvSpPr>
        <xdr:cNvPr id="88" name="n_2mainValue【道路】&#10;有形固定資産減価償却率"/>
        <xdr:cNvSpPr txBox="1"/>
      </xdr:nvSpPr>
      <xdr:spPr>
        <a:xfrm>
          <a:off x="2705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57167</xdr:rowOff>
    </xdr:from>
    <xdr:ext cx="405111" cy="259045"/>
    <xdr:sp macro="" textlink="">
      <xdr:nvSpPr>
        <xdr:cNvPr id="89" name="n_3mainValue【道路】&#10;有形固定資産減価償却率"/>
        <xdr:cNvSpPr txBox="1"/>
      </xdr:nvSpPr>
      <xdr:spPr>
        <a:xfrm>
          <a:off x="1816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148607</xdr:rowOff>
    </xdr:from>
    <xdr:ext cx="405111" cy="259045"/>
    <xdr:sp macro="" textlink="">
      <xdr:nvSpPr>
        <xdr:cNvPr id="90" name="n_4mainValue【道路】&#10;有形固定資産減価償却率"/>
        <xdr:cNvSpPr txBox="1"/>
      </xdr:nvSpPr>
      <xdr:spPr>
        <a:xfrm>
          <a:off x="927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51841</xdr:rowOff>
    </xdr:from>
    <xdr:to>
      <xdr:col>55</xdr:col>
      <xdr:colOff>50800</xdr:colOff>
      <xdr:row>41</xdr:row>
      <xdr:rowOff>153441</xdr:rowOff>
    </xdr:to>
    <xdr:sp macro="" textlink="">
      <xdr:nvSpPr>
        <xdr:cNvPr id="132" name="楕円 131"/>
        <xdr:cNvSpPr/>
      </xdr:nvSpPr>
      <xdr:spPr>
        <a:xfrm>
          <a:off x="10426700" y="70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30268</xdr:rowOff>
    </xdr:from>
    <xdr:ext cx="534377" cy="259045"/>
    <xdr:sp macro="" textlink="">
      <xdr:nvSpPr>
        <xdr:cNvPr id="133" name="【道路】&#10;一人当たり延長該当値テキスト"/>
        <xdr:cNvSpPr txBox="1"/>
      </xdr:nvSpPr>
      <xdr:spPr>
        <a:xfrm>
          <a:off x="10515600" y="70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53975</xdr:rowOff>
    </xdr:from>
    <xdr:to>
      <xdr:col>50</xdr:col>
      <xdr:colOff>165100</xdr:colOff>
      <xdr:row>41</xdr:row>
      <xdr:rowOff>155575</xdr:rowOff>
    </xdr:to>
    <xdr:sp macro="" textlink="">
      <xdr:nvSpPr>
        <xdr:cNvPr id="134" name="楕円 133"/>
        <xdr:cNvSpPr/>
      </xdr:nvSpPr>
      <xdr:spPr>
        <a:xfrm>
          <a:off x="9588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102641</xdr:rowOff>
    </xdr:from>
    <xdr:to>
      <xdr:col>55</xdr:col>
      <xdr:colOff>0</xdr:colOff>
      <xdr:row>41</xdr:row>
      <xdr:rowOff>104775</xdr:rowOff>
    </xdr:to>
    <xdr:cxnSp macro="">
      <xdr:nvCxnSpPr>
        <xdr:cNvPr id="135" name="直線コネクタ 134"/>
        <xdr:cNvCxnSpPr/>
      </xdr:nvCxnSpPr>
      <xdr:spPr>
        <a:xfrm flipV="1">
          <a:off x="9639300" y="7132091"/>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56065</xdr:rowOff>
    </xdr:from>
    <xdr:to>
      <xdr:col>46</xdr:col>
      <xdr:colOff>38100</xdr:colOff>
      <xdr:row>41</xdr:row>
      <xdr:rowOff>157665</xdr:rowOff>
    </xdr:to>
    <xdr:sp macro="" textlink="">
      <xdr:nvSpPr>
        <xdr:cNvPr id="136" name="楕円 135"/>
        <xdr:cNvSpPr/>
      </xdr:nvSpPr>
      <xdr:spPr>
        <a:xfrm>
          <a:off x="8699500" y="70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104775</xdr:rowOff>
    </xdr:from>
    <xdr:to>
      <xdr:col>50</xdr:col>
      <xdr:colOff>114300</xdr:colOff>
      <xdr:row>41</xdr:row>
      <xdr:rowOff>106865</xdr:rowOff>
    </xdr:to>
    <xdr:cxnSp macro="">
      <xdr:nvCxnSpPr>
        <xdr:cNvPr id="137" name="直線コネクタ 136"/>
        <xdr:cNvCxnSpPr/>
      </xdr:nvCxnSpPr>
      <xdr:spPr>
        <a:xfrm flipV="1">
          <a:off x="8750300" y="713422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56587</xdr:rowOff>
    </xdr:from>
    <xdr:to>
      <xdr:col>41</xdr:col>
      <xdr:colOff>101600</xdr:colOff>
      <xdr:row>41</xdr:row>
      <xdr:rowOff>158187</xdr:rowOff>
    </xdr:to>
    <xdr:sp macro="" textlink="">
      <xdr:nvSpPr>
        <xdr:cNvPr id="138" name="楕円 137"/>
        <xdr:cNvSpPr/>
      </xdr:nvSpPr>
      <xdr:spPr>
        <a:xfrm>
          <a:off x="7810500" y="70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106865</xdr:rowOff>
    </xdr:from>
    <xdr:to>
      <xdr:col>45</xdr:col>
      <xdr:colOff>177800</xdr:colOff>
      <xdr:row>41</xdr:row>
      <xdr:rowOff>107387</xdr:rowOff>
    </xdr:to>
    <xdr:cxnSp macro="">
      <xdr:nvCxnSpPr>
        <xdr:cNvPr id="139" name="直線コネクタ 138"/>
        <xdr:cNvCxnSpPr/>
      </xdr:nvCxnSpPr>
      <xdr:spPr>
        <a:xfrm flipV="1">
          <a:off x="7861300" y="713631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57817</xdr:rowOff>
    </xdr:from>
    <xdr:to>
      <xdr:col>36</xdr:col>
      <xdr:colOff>165100</xdr:colOff>
      <xdr:row>41</xdr:row>
      <xdr:rowOff>159417</xdr:rowOff>
    </xdr:to>
    <xdr:sp macro="" textlink="">
      <xdr:nvSpPr>
        <xdr:cNvPr id="140" name="楕円 139"/>
        <xdr:cNvSpPr/>
      </xdr:nvSpPr>
      <xdr:spPr>
        <a:xfrm>
          <a:off x="6921500" y="70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107387</xdr:rowOff>
    </xdr:from>
    <xdr:to>
      <xdr:col>41</xdr:col>
      <xdr:colOff>50800</xdr:colOff>
      <xdr:row>41</xdr:row>
      <xdr:rowOff>108617</xdr:rowOff>
    </xdr:to>
    <xdr:cxnSp macro="">
      <xdr:nvCxnSpPr>
        <xdr:cNvPr id="141" name="直線コネクタ 140"/>
        <xdr:cNvCxnSpPr/>
      </xdr:nvCxnSpPr>
      <xdr:spPr>
        <a:xfrm flipV="1">
          <a:off x="6972300" y="7136837"/>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146702</xdr:rowOff>
    </xdr:from>
    <xdr:ext cx="534377" cy="259045"/>
    <xdr:sp macro="" textlink="">
      <xdr:nvSpPr>
        <xdr:cNvPr id="146" name="n_1mainValue【道路】&#10;一人当たり延長"/>
        <xdr:cNvSpPr txBox="1"/>
      </xdr:nvSpPr>
      <xdr:spPr>
        <a:xfrm>
          <a:off x="9359411" y="71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148792</xdr:rowOff>
    </xdr:from>
    <xdr:ext cx="534377" cy="259045"/>
    <xdr:sp macro="" textlink="">
      <xdr:nvSpPr>
        <xdr:cNvPr id="147" name="n_2mainValue【道路】&#10;一人当たり延長"/>
        <xdr:cNvSpPr txBox="1"/>
      </xdr:nvSpPr>
      <xdr:spPr>
        <a:xfrm>
          <a:off x="8483111" y="71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149314</xdr:rowOff>
    </xdr:from>
    <xdr:ext cx="534377" cy="259045"/>
    <xdr:sp macro="" textlink="">
      <xdr:nvSpPr>
        <xdr:cNvPr id="148" name="n_3mainValue【道路】&#10;一人当たり延長"/>
        <xdr:cNvSpPr txBox="1"/>
      </xdr:nvSpPr>
      <xdr:spPr>
        <a:xfrm>
          <a:off x="7594111" y="71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150544</xdr:rowOff>
    </xdr:from>
    <xdr:ext cx="534377" cy="259045"/>
    <xdr:sp macro="" textlink="">
      <xdr:nvSpPr>
        <xdr:cNvPr id="149" name="n_4mainValue【道路】&#10;一人当たり延長"/>
        <xdr:cNvSpPr txBox="1"/>
      </xdr:nvSpPr>
      <xdr:spPr>
        <a:xfrm>
          <a:off x="6705111" y="71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31115</xdr:rowOff>
    </xdr:from>
    <xdr:to>
      <xdr:col>24</xdr:col>
      <xdr:colOff>114300</xdr:colOff>
      <xdr:row>64</xdr:row>
      <xdr:rowOff>132715</xdr:rowOff>
    </xdr:to>
    <xdr:sp macro="" textlink="">
      <xdr:nvSpPr>
        <xdr:cNvPr id="189" name="楕円 188"/>
        <xdr:cNvSpPr/>
      </xdr:nvSpPr>
      <xdr:spPr>
        <a:xfrm>
          <a:off x="45847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117492</xdr:rowOff>
    </xdr:from>
    <xdr:ext cx="405111" cy="259045"/>
    <xdr:sp macro="" textlink="">
      <xdr:nvSpPr>
        <xdr:cNvPr id="190" name="【橋りょう・トンネル】&#10;有形固定資産減価償却率該当値テキスト"/>
        <xdr:cNvSpPr txBox="1"/>
      </xdr:nvSpPr>
      <xdr:spPr>
        <a:xfrm>
          <a:off x="4673600" y="1091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xdr:rowOff>
    </xdr:from>
    <xdr:to>
      <xdr:col>20</xdr:col>
      <xdr:colOff>38100</xdr:colOff>
      <xdr:row>64</xdr:row>
      <xdr:rowOff>104140</xdr:rowOff>
    </xdr:to>
    <xdr:sp macro="" textlink="">
      <xdr:nvSpPr>
        <xdr:cNvPr id="191" name="楕円 190"/>
        <xdr:cNvSpPr/>
      </xdr:nvSpPr>
      <xdr:spPr>
        <a:xfrm>
          <a:off x="3746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53340</xdr:rowOff>
    </xdr:from>
    <xdr:to>
      <xdr:col>24</xdr:col>
      <xdr:colOff>63500</xdr:colOff>
      <xdr:row>64</xdr:row>
      <xdr:rowOff>81915</xdr:rowOff>
    </xdr:to>
    <xdr:cxnSp macro="">
      <xdr:nvCxnSpPr>
        <xdr:cNvPr id="192" name="直線コネクタ 191"/>
        <xdr:cNvCxnSpPr/>
      </xdr:nvCxnSpPr>
      <xdr:spPr>
        <a:xfrm>
          <a:off x="3797300" y="110261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13970</xdr:rowOff>
    </xdr:from>
    <xdr:to>
      <xdr:col>15</xdr:col>
      <xdr:colOff>101600</xdr:colOff>
      <xdr:row>64</xdr:row>
      <xdr:rowOff>115570</xdr:rowOff>
    </xdr:to>
    <xdr:sp macro="" textlink="">
      <xdr:nvSpPr>
        <xdr:cNvPr id="193" name="楕円 192"/>
        <xdr:cNvSpPr/>
      </xdr:nvSpPr>
      <xdr:spPr>
        <a:xfrm>
          <a:off x="2857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53340</xdr:rowOff>
    </xdr:from>
    <xdr:to>
      <xdr:col>19</xdr:col>
      <xdr:colOff>177800</xdr:colOff>
      <xdr:row>64</xdr:row>
      <xdr:rowOff>64770</xdr:rowOff>
    </xdr:to>
    <xdr:cxnSp macro="">
      <xdr:nvCxnSpPr>
        <xdr:cNvPr id="194" name="直線コネクタ 193"/>
        <xdr:cNvCxnSpPr/>
      </xdr:nvCxnSpPr>
      <xdr:spPr>
        <a:xfrm flipV="1">
          <a:off x="2908300" y="110261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149225</xdr:rowOff>
    </xdr:from>
    <xdr:to>
      <xdr:col>10</xdr:col>
      <xdr:colOff>165100</xdr:colOff>
      <xdr:row>64</xdr:row>
      <xdr:rowOff>79375</xdr:rowOff>
    </xdr:to>
    <xdr:sp macro="" textlink="">
      <xdr:nvSpPr>
        <xdr:cNvPr id="195" name="楕円 194"/>
        <xdr:cNvSpPr/>
      </xdr:nvSpPr>
      <xdr:spPr>
        <a:xfrm>
          <a:off x="196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28575</xdr:rowOff>
    </xdr:from>
    <xdr:to>
      <xdr:col>15</xdr:col>
      <xdr:colOff>50800</xdr:colOff>
      <xdr:row>64</xdr:row>
      <xdr:rowOff>64770</xdr:rowOff>
    </xdr:to>
    <xdr:cxnSp macro="">
      <xdr:nvCxnSpPr>
        <xdr:cNvPr id="196" name="直線コネクタ 195"/>
        <xdr:cNvCxnSpPr/>
      </xdr:nvCxnSpPr>
      <xdr:spPr>
        <a:xfrm>
          <a:off x="2019300" y="11001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113030</xdr:rowOff>
    </xdr:from>
    <xdr:to>
      <xdr:col>6</xdr:col>
      <xdr:colOff>38100</xdr:colOff>
      <xdr:row>64</xdr:row>
      <xdr:rowOff>43180</xdr:rowOff>
    </xdr:to>
    <xdr:sp macro="" textlink="">
      <xdr:nvSpPr>
        <xdr:cNvPr id="197" name="楕円 196"/>
        <xdr:cNvSpPr/>
      </xdr:nvSpPr>
      <xdr:spPr>
        <a:xfrm>
          <a:off x="1079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163830</xdr:rowOff>
    </xdr:from>
    <xdr:to>
      <xdr:col>10</xdr:col>
      <xdr:colOff>114300</xdr:colOff>
      <xdr:row>64</xdr:row>
      <xdr:rowOff>28575</xdr:rowOff>
    </xdr:to>
    <xdr:cxnSp macro="">
      <xdr:nvCxnSpPr>
        <xdr:cNvPr id="198" name="直線コネクタ 197"/>
        <xdr:cNvCxnSpPr/>
      </xdr:nvCxnSpPr>
      <xdr:spPr>
        <a:xfrm>
          <a:off x="1130300" y="10965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95267</xdr:rowOff>
    </xdr:from>
    <xdr:ext cx="405111" cy="259045"/>
    <xdr:sp macro="" textlink="">
      <xdr:nvSpPr>
        <xdr:cNvPr id="203" name="n_1mainValue【橋りょう・トンネル】&#10;有形固定資産減価償却率"/>
        <xdr:cNvSpPr txBox="1"/>
      </xdr:nvSpPr>
      <xdr:spPr>
        <a:xfrm>
          <a:off x="35820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106697</xdr:rowOff>
    </xdr:from>
    <xdr:ext cx="405111" cy="259045"/>
    <xdr:sp macro="" textlink="">
      <xdr:nvSpPr>
        <xdr:cNvPr id="204" name="n_2mainValue【橋りょう・トンネル】&#10;有形固定資産減価償却率"/>
        <xdr:cNvSpPr txBox="1"/>
      </xdr:nvSpPr>
      <xdr:spPr>
        <a:xfrm>
          <a:off x="27057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70502</xdr:rowOff>
    </xdr:from>
    <xdr:ext cx="405111" cy="259045"/>
    <xdr:sp macro="" textlink="">
      <xdr:nvSpPr>
        <xdr:cNvPr id="205" name="n_3mainValue【橋りょう・トンネル】&#10;有形固定資産減価償却率"/>
        <xdr:cNvSpPr txBox="1"/>
      </xdr:nvSpPr>
      <xdr:spPr>
        <a:xfrm>
          <a:off x="1816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34307</xdr:rowOff>
    </xdr:from>
    <xdr:ext cx="405111" cy="259045"/>
    <xdr:sp macro="" textlink="">
      <xdr:nvSpPr>
        <xdr:cNvPr id="206" name="n_4mainValue【橋りょう・トンネル】&#10;有形固定資産減価償却率"/>
        <xdr:cNvSpPr txBox="1"/>
      </xdr:nvSpPr>
      <xdr:spPr>
        <a:xfrm>
          <a:off x="927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71901</xdr:rowOff>
    </xdr:from>
    <xdr:to>
      <xdr:col>55</xdr:col>
      <xdr:colOff>50800</xdr:colOff>
      <xdr:row>62</xdr:row>
      <xdr:rowOff>2051</xdr:rowOff>
    </xdr:to>
    <xdr:sp macro="" textlink="">
      <xdr:nvSpPr>
        <xdr:cNvPr id="244" name="楕円 243"/>
        <xdr:cNvSpPr/>
      </xdr:nvSpPr>
      <xdr:spPr>
        <a:xfrm>
          <a:off x="10426700" y="10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50328</xdr:rowOff>
    </xdr:from>
    <xdr:ext cx="599010" cy="259045"/>
    <xdr:sp macro="" textlink="">
      <xdr:nvSpPr>
        <xdr:cNvPr id="245" name="【橋りょう・トンネル】&#10;一人当たり有形固定資産（償却資産）額該当値テキスト"/>
        <xdr:cNvSpPr txBox="1"/>
      </xdr:nvSpPr>
      <xdr:spPr>
        <a:xfrm>
          <a:off x="10515600" y="1050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77140</xdr:rowOff>
    </xdr:from>
    <xdr:to>
      <xdr:col>50</xdr:col>
      <xdr:colOff>165100</xdr:colOff>
      <xdr:row>62</xdr:row>
      <xdr:rowOff>7290</xdr:rowOff>
    </xdr:to>
    <xdr:sp macro="" textlink="">
      <xdr:nvSpPr>
        <xdr:cNvPr id="246" name="楕円 245"/>
        <xdr:cNvSpPr/>
      </xdr:nvSpPr>
      <xdr:spPr>
        <a:xfrm>
          <a:off x="9588500" y="105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122701</xdr:rowOff>
    </xdr:from>
    <xdr:to>
      <xdr:col>55</xdr:col>
      <xdr:colOff>0</xdr:colOff>
      <xdr:row>61</xdr:row>
      <xdr:rowOff>127940</xdr:rowOff>
    </xdr:to>
    <xdr:cxnSp macro="">
      <xdr:nvCxnSpPr>
        <xdr:cNvPr id="247" name="直線コネクタ 246"/>
        <xdr:cNvCxnSpPr/>
      </xdr:nvCxnSpPr>
      <xdr:spPr>
        <a:xfrm flipV="1">
          <a:off x="9639300" y="10581151"/>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89997</xdr:rowOff>
    </xdr:from>
    <xdr:to>
      <xdr:col>46</xdr:col>
      <xdr:colOff>38100</xdr:colOff>
      <xdr:row>62</xdr:row>
      <xdr:rowOff>20147</xdr:rowOff>
    </xdr:to>
    <xdr:sp macro="" textlink="">
      <xdr:nvSpPr>
        <xdr:cNvPr id="248" name="楕円 247"/>
        <xdr:cNvSpPr/>
      </xdr:nvSpPr>
      <xdr:spPr>
        <a:xfrm>
          <a:off x="8699500" y="105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127940</xdr:rowOff>
    </xdr:from>
    <xdr:to>
      <xdr:col>50</xdr:col>
      <xdr:colOff>114300</xdr:colOff>
      <xdr:row>61</xdr:row>
      <xdr:rowOff>140797</xdr:rowOff>
    </xdr:to>
    <xdr:cxnSp macro="">
      <xdr:nvCxnSpPr>
        <xdr:cNvPr id="249" name="直線コネクタ 248"/>
        <xdr:cNvCxnSpPr/>
      </xdr:nvCxnSpPr>
      <xdr:spPr>
        <a:xfrm flipV="1">
          <a:off x="8750300" y="10586390"/>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91236</xdr:rowOff>
    </xdr:from>
    <xdr:to>
      <xdr:col>41</xdr:col>
      <xdr:colOff>101600</xdr:colOff>
      <xdr:row>62</xdr:row>
      <xdr:rowOff>21386</xdr:rowOff>
    </xdr:to>
    <xdr:sp macro="" textlink="">
      <xdr:nvSpPr>
        <xdr:cNvPr id="250" name="楕円 249"/>
        <xdr:cNvSpPr/>
      </xdr:nvSpPr>
      <xdr:spPr>
        <a:xfrm>
          <a:off x="7810500" y="105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140797</xdr:rowOff>
    </xdr:from>
    <xdr:to>
      <xdr:col>45</xdr:col>
      <xdr:colOff>177800</xdr:colOff>
      <xdr:row>61</xdr:row>
      <xdr:rowOff>142036</xdr:rowOff>
    </xdr:to>
    <xdr:cxnSp macro="">
      <xdr:nvCxnSpPr>
        <xdr:cNvPr id="251" name="直線コネクタ 250"/>
        <xdr:cNvCxnSpPr/>
      </xdr:nvCxnSpPr>
      <xdr:spPr>
        <a:xfrm flipV="1">
          <a:off x="7861300" y="10599247"/>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94151</xdr:rowOff>
    </xdr:from>
    <xdr:to>
      <xdr:col>36</xdr:col>
      <xdr:colOff>165100</xdr:colOff>
      <xdr:row>62</xdr:row>
      <xdr:rowOff>24301</xdr:rowOff>
    </xdr:to>
    <xdr:sp macro="" textlink="">
      <xdr:nvSpPr>
        <xdr:cNvPr id="252" name="楕円 251"/>
        <xdr:cNvSpPr/>
      </xdr:nvSpPr>
      <xdr:spPr>
        <a:xfrm>
          <a:off x="6921500" y="105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142036</xdr:rowOff>
    </xdr:from>
    <xdr:to>
      <xdr:col>41</xdr:col>
      <xdr:colOff>50800</xdr:colOff>
      <xdr:row>61</xdr:row>
      <xdr:rowOff>144951</xdr:rowOff>
    </xdr:to>
    <xdr:cxnSp macro="">
      <xdr:nvCxnSpPr>
        <xdr:cNvPr id="253" name="直線コネクタ 252"/>
        <xdr:cNvCxnSpPr/>
      </xdr:nvCxnSpPr>
      <xdr:spPr>
        <a:xfrm flipV="1">
          <a:off x="6972300" y="1060048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169867</xdr:rowOff>
    </xdr:from>
    <xdr:ext cx="599010" cy="259045"/>
    <xdr:sp macro="" textlink="">
      <xdr:nvSpPr>
        <xdr:cNvPr id="258" name="n_1mainValue【橋りょう・トンネル】&#10;一人当たり有形固定資産（償却資産）額"/>
        <xdr:cNvSpPr txBox="1"/>
      </xdr:nvSpPr>
      <xdr:spPr>
        <a:xfrm>
          <a:off x="9327095" y="1062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11274</xdr:rowOff>
    </xdr:from>
    <xdr:ext cx="599010" cy="259045"/>
    <xdr:sp macro="" textlink="">
      <xdr:nvSpPr>
        <xdr:cNvPr id="259" name="n_2mainValue【橋りょう・トンネル】&#10;一人当たり有形固定資産（償却資産）額"/>
        <xdr:cNvSpPr txBox="1"/>
      </xdr:nvSpPr>
      <xdr:spPr>
        <a:xfrm>
          <a:off x="8450795" y="1064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12513</xdr:rowOff>
    </xdr:from>
    <xdr:ext cx="599010" cy="259045"/>
    <xdr:sp macro="" textlink="">
      <xdr:nvSpPr>
        <xdr:cNvPr id="260" name="n_3mainValue【橋りょう・トンネル】&#10;一人当たり有形固定資産（償却資産）額"/>
        <xdr:cNvSpPr txBox="1"/>
      </xdr:nvSpPr>
      <xdr:spPr>
        <a:xfrm>
          <a:off x="7561795" y="106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15428</xdr:rowOff>
    </xdr:from>
    <xdr:ext cx="599010" cy="259045"/>
    <xdr:sp macro="" textlink="">
      <xdr:nvSpPr>
        <xdr:cNvPr id="261" name="n_4mainValue【橋りょう・トンネル】&#10;一人当たり有形固定資産（償却資産）額"/>
        <xdr:cNvSpPr txBox="1"/>
      </xdr:nvSpPr>
      <xdr:spPr>
        <a:xfrm>
          <a:off x="6672795" y="106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302" name="楕円 301"/>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38752</xdr:rowOff>
    </xdr:from>
    <xdr:ext cx="405111" cy="259045"/>
    <xdr:sp macro="" textlink="">
      <xdr:nvSpPr>
        <xdr:cNvPr id="303" name="【公営住宅】&#10;有形固定資産減価償却率該当値テキスト"/>
        <xdr:cNvSpPr txBox="1"/>
      </xdr:nvSpPr>
      <xdr:spPr>
        <a:xfrm>
          <a:off x="4673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4" name="楕円 303"/>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66675</xdr:rowOff>
    </xdr:to>
    <xdr:cxnSp macro="">
      <xdr:nvCxnSpPr>
        <xdr:cNvPr id="305" name="直線コネクタ 304"/>
        <xdr:cNvCxnSpPr/>
      </xdr:nvCxnSpPr>
      <xdr:spPr>
        <a:xfrm>
          <a:off x="3797300" y="140836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6" name="楕円 305"/>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24764</xdr:rowOff>
    </xdr:to>
    <xdr:cxnSp macro="">
      <xdr:nvCxnSpPr>
        <xdr:cNvPr id="307" name="直線コネクタ 306"/>
        <xdr:cNvCxnSpPr/>
      </xdr:nvCxnSpPr>
      <xdr:spPr>
        <a:xfrm>
          <a:off x="2908300" y="140512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76836</xdr:rowOff>
    </xdr:from>
    <xdr:to>
      <xdr:col>10</xdr:col>
      <xdr:colOff>165100</xdr:colOff>
      <xdr:row>82</xdr:row>
      <xdr:rowOff>6986</xdr:rowOff>
    </xdr:to>
    <xdr:sp macro="" textlink="">
      <xdr:nvSpPr>
        <xdr:cNvPr id="308" name="楕円 307"/>
        <xdr:cNvSpPr/>
      </xdr:nvSpPr>
      <xdr:spPr>
        <a:xfrm>
          <a:off x="1968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163830</xdr:rowOff>
    </xdr:to>
    <xdr:cxnSp macro="">
      <xdr:nvCxnSpPr>
        <xdr:cNvPr id="309" name="直線コネクタ 308"/>
        <xdr:cNvCxnSpPr/>
      </xdr:nvCxnSpPr>
      <xdr:spPr>
        <a:xfrm>
          <a:off x="2019300" y="140150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310" name="楕円 309"/>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127636</xdr:rowOff>
    </xdr:to>
    <xdr:cxnSp macro="">
      <xdr:nvCxnSpPr>
        <xdr:cNvPr id="311" name="直線コネクタ 310"/>
        <xdr:cNvCxnSpPr/>
      </xdr:nvCxnSpPr>
      <xdr:spPr>
        <a:xfrm>
          <a:off x="1130300" y="139617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316" name="n_1mainValue【公営住宅】&#10;有形固定資産減価償却率"/>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7" name="n_2main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318" name="n_3mainValue【公営住宅】&#10;有形固定資産減価償却率"/>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19" name="n_4mainValue【公営住宅】&#10;有形固定資産減価償却率"/>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112458</xdr:rowOff>
    </xdr:from>
    <xdr:to>
      <xdr:col>55</xdr:col>
      <xdr:colOff>50800</xdr:colOff>
      <xdr:row>85</xdr:row>
      <xdr:rowOff>42608</xdr:rowOff>
    </xdr:to>
    <xdr:sp macro="" textlink="">
      <xdr:nvSpPr>
        <xdr:cNvPr id="355" name="楕円 354"/>
        <xdr:cNvSpPr/>
      </xdr:nvSpPr>
      <xdr:spPr>
        <a:xfrm>
          <a:off x="10426700" y="145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27385</xdr:rowOff>
    </xdr:from>
    <xdr:ext cx="469744" cy="259045"/>
    <xdr:sp macro="" textlink="">
      <xdr:nvSpPr>
        <xdr:cNvPr id="356" name="【公営住宅】&#10;一人当たり面積該当値テキスト"/>
        <xdr:cNvSpPr txBox="1"/>
      </xdr:nvSpPr>
      <xdr:spPr>
        <a:xfrm>
          <a:off x="10515600" y="144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357" name="楕円 356"/>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163258</xdr:rowOff>
    </xdr:from>
    <xdr:to>
      <xdr:col>55</xdr:col>
      <xdr:colOff>0</xdr:colOff>
      <xdr:row>84</xdr:row>
      <xdr:rowOff>163830</xdr:rowOff>
    </xdr:to>
    <xdr:cxnSp macro="">
      <xdr:nvCxnSpPr>
        <xdr:cNvPr id="358" name="直線コネクタ 357"/>
        <xdr:cNvCxnSpPr/>
      </xdr:nvCxnSpPr>
      <xdr:spPr>
        <a:xfrm flipV="1">
          <a:off x="9639300" y="1456505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59" name="楕円 358"/>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163830</xdr:rowOff>
    </xdr:to>
    <xdr:cxnSp macro="">
      <xdr:nvCxnSpPr>
        <xdr:cNvPr id="360" name="直線コネクタ 359"/>
        <xdr:cNvCxnSpPr/>
      </xdr:nvCxnSpPr>
      <xdr:spPr>
        <a:xfrm>
          <a:off x="8750300" y="1456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110173</xdr:rowOff>
    </xdr:from>
    <xdr:to>
      <xdr:col>41</xdr:col>
      <xdr:colOff>101600</xdr:colOff>
      <xdr:row>85</xdr:row>
      <xdr:rowOff>40323</xdr:rowOff>
    </xdr:to>
    <xdr:sp macro="" textlink="">
      <xdr:nvSpPr>
        <xdr:cNvPr id="361" name="楕円 360"/>
        <xdr:cNvSpPr/>
      </xdr:nvSpPr>
      <xdr:spPr>
        <a:xfrm>
          <a:off x="78105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160973</xdr:rowOff>
    </xdr:from>
    <xdr:to>
      <xdr:col>45</xdr:col>
      <xdr:colOff>177800</xdr:colOff>
      <xdr:row>84</xdr:row>
      <xdr:rowOff>161544</xdr:rowOff>
    </xdr:to>
    <xdr:cxnSp macro="">
      <xdr:nvCxnSpPr>
        <xdr:cNvPr id="362" name="直線コネクタ 361"/>
        <xdr:cNvCxnSpPr/>
      </xdr:nvCxnSpPr>
      <xdr:spPr>
        <a:xfrm>
          <a:off x="7861300" y="1456277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63" name="楕円 362"/>
        <xdr:cNvSpPr/>
      </xdr:nvSpPr>
      <xdr:spPr>
        <a:xfrm>
          <a:off x="692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160973</xdr:rowOff>
    </xdr:from>
    <xdr:to>
      <xdr:col>41</xdr:col>
      <xdr:colOff>50800</xdr:colOff>
      <xdr:row>84</xdr:row>
      <xdr:rowOff>161544</xdr:rowOff>
    </xdr:to>
    <xdr:cxnSp macro="">
      <xdr:nvCxnSpPr>
        <xdr:cNvPr id="364" name="直線コネクタ 363"/>
        <xdr:cNvCxnSpPr/>
      </xdr:nvCxnSpPr>
      <xdr:spPr>
        <a:xfrm flipV="1">
          <a:off x="6972300" y="1456277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369" name="n_1mainValue【公営住宅】&#10;一人当たり面積"/>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70" name="n_2mainValue【公営住宅】&#10;一人当たり面積"/>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31450</xdr:rowOff>
    </xdr:from>
    <xdr:ext cx="469744" cy="259045"/>
    <xdr:sp macro="" textlink="">
      <xdr:nvSpPr>
        <xdr:cNvPr id="371" name="n_3mainValue【公営住宅】&#10;一人当たり面積"/>
        <xdr:cNvSpPr txBox="1"/>
      </xdr:nvSpPr>
      <xdr:spPr>
        <a:xfrm>
          <a:off x="7626427" y="1460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2" name="n_4mainValue【公営住宅】&#10;一人当たり面積"/>
        <xdr:cNvSpPr txBox="1"/>
      </xdr:nvSpPr>
      <xdr:spPr>
        <a:xfrm>
          <a:off x="6737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430" name="楕円 429"/>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431" name="【認定こども園・幼稚園・保育所】&#10;有形固定資産減価償却率該当値テキスト"/>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141333</xdr:rowOff>
    </xdr:from>
    <xdr:to>
      <xdr:col>81</xdr:col>
      <xdr:colOff>101600</xdr:colOff>
      <xdr:row>41</xdr:row>
      <xdr:rowOff>71483</xdr:rowOff>
    </xdr:to>
    <xdr:sp macro="" textlink="">
      <xdr:nvSpPr>
        <xdr:cNvPr id="432" name="楕円 431"/>
        <xdr:cNvSpPr/>
      </xdr:nvSpPr>
      <xdr:spPr>
        <a:xfrm>
          <a:off x="15430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41</xdr:row>
      <xdr:rowOff>20683</xdr:rowOff>
    </xdr:to>
    <xdr:cxnSp macro="">
      <xdr:nvCxnSpPr>
        <xdr:cNvPr id="433" name="直線コネクタ 432"/>
        <xdr:cNvCxnSpPr/>
      </xdr:nvCxnSpPr>
      <xdr:spPr>
        <a:xfrm flipV="1">
          <a:off x="15481300" y="6790509"/>
          <a:ext cx="8382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118473</xdr:rowOff>
    </xdr:from>
    <xdr:to>
      <xdr:col>76</xdr:col>
      <xdr:colOff>165100</xdr:colOff>
      <xdr:row>41</xdr:row>
      <xdr:rowOff>48623</xdr:rowOff>
    </xdr:to>
    <xdr:sp macro="" textlink="">
      <xdr:nvSpPr>
        <xdr:cNvPr id="434" name="楕円 433"/>
        <xdr:cNvSpPr/>
      </xdr:nvSpPr>
      <xdr:spPr>
        <a:xfrm>
          <a:off x="14541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169273</xdr:rowOff>
    </xdr:from>
    <xdr:to>
      <xdr:col>81</xdr:col>
      <xdr:colOff>50800</xdr:colOff>
      <xdr:row>41</xdr:row>
      <xdr:rowOff>20683</xdr:rowOff>
    </xdr:to>
    <xdr:cxnSp macro="">
      <xdr:nvCxnSpPr>
        <xdr:cNvPr id="435" name="直線コネクタ 434"/>
        <xdr:cNvCxnSpPr/>
      </xdr:nvCxnSpPr>
      <xdr:spPr>
        <a:xfrm>
          <a:off x="14592300" y="70272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436" name="楕円 435"/>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169273</xdr:rowOff>
    </xdr:from>
    <xdr:to>
      <xdr:col>76</xdr:col>
      <xdr:colOff>114300</xdr:colOff>
      <xdr:row>41</xdr:row>
      <xdr:rowOff>133350</xdr:rowOff>
    </xdr:to>
    <xdr:cxnSp macro="">
      <xdr:nvCxnSpPr>
        <xdr:cNvPr id="437" name="直線コネクタ 436"/>
        <xdr:cNvCxnSpPr/>
      </xdr:nvCxnSpPr>
      <xdr:spPr>
        <a:xfrm flipV="1">
          <a:off x="13703300" y="7027273"/>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72753</xdr:rowOff>
    </xdr:from>
    <xdr:to>
      <xdr:col>67</xdr:col>
      <xdr:colOff>101600</xdr:colOff>
      <xdr:row>42</xdr:row>
      <xdr:rowOff>2903</xdr:rowOff>
    </xdr:to>
    <xdr:sp macro="" textlink="">
      <xdr:nvSpPr>
        <xdr:cNvPr id="438" name="楕円 437"/>
        <xdr:cNvSpPr/>
      </xdr:nvSpPr>
      <xdr:spPr>
        <a:xfrm>
          <a:off x="12763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123553</xdr:rowOff>
    </xdr:from>
    <xdr:to>
      <xdr:col>71</xdr:col>
      <xdr:colOff>177800</xdr:colOff>
      <xdr:row>41</xdr:row>
      <xdr:rowOff>133350</xdr:rowOff>
    </xdr:to>
    <xdr:cxnSp macro="">
      <xdr:nvCxnSpPr>
        <xdr:cNvPr id="439" name="直線コネクタ 438"/>
        <xdr:cNvCxnSpPr/>
      </xdr:nvCxnSpPr>
      <xdr:spPr>
        <a:xfrm>
          <a:off x="12814300" y="71530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1"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2" name="n_3aveValue【認定こども園・幼稚園・保育所】&#10;有形固定資産減価償却率"/>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3" name="n_4aveValue【認定こども園・幼稚園・保育所】&#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62610</xdr:rowOff>
    </xdr:from>
    <xdr:ext cx="405111" cy="259045"/>
    <xdr:sp macro="" textlink="">
      <xdr:nvSpPr>
        <xdr:cNvPr id="444" name="n_1mainValue【認定こども園・幼稚園・保育所】&#10;有形固定資産減価償却率"/>
        <xdr:cNvSpPr txBox="1"/>
      </xdr:nvSpPr>
      <xdr:spPr>
        <a:xfrm>
          <a:off x="15266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39750</xdr:rowOff>
    </xdr:from>
    <xdr:ext cx="405111" cy="259045"/>
    <xdr:sp macro="" textlink="">
      <xdr:nvSpPr>
        <xdr:cNvPr id="445" name="n_2mainValue【認定こども園・幼稚園・保育所】&#10;有形固定資産減価償却率"/>
        <xdr:cNvSpPr txBox="1"/>
      </xdr:nvSpPr>
      <xdr:spPr>
        <a:xfrm>
          <a:off x="14389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446" name="n_3mainValue【認定こども園・幼稚園・保育所】&#10;有形固定資産減価償却率"/>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165480</xdr:rowOff>
    </xdr:from>
    <xdr:ext cx="405111" cy="259045"/>
    <xdr:sp macro="" textlink="">
      <xdr:nvSpPr>
        <xdr:cNvPr id="447" name="n_4mainValue【認定こども園・幼稚園・保育所】&#10;有形固定資産減価償却率"/>
        <xdr:cNvSpPr txBox="1"/>
      </xdr:nvSpPr>
      <xdr:spPr>
        <a:xfrm>
          <a:off x="12611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4"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5" name="楕円 484"/>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86" name="【認定こども園・幼稚園・保育所】&#10;一人当たり面積該当値テキスト"/>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119126</xdr:rowOff>
    </xdr:from>
    <xdr:to>
      <xdr:col>112</xdr:col>
      <xdr:colOff>38100</xdr:colOff>
      <xdr:row>41</xdr:row>
      <xdr:rowOff>49276</xdr:rowOff>
    </xdr:to>
    <xdr:sp macro="" textlink="">
      <xdr:nvSpPr>
        <xdr:cNvPr id="487" name="楕円 486"/>
        <xdr:cNvSpPr/>
      </xdr:nvSpPr>
      <xdr:spPr>
        <a:xfrm>
          <a:off x="21272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169926</xdr:rowOff>
    </xdr:to>
    <xdr:cxnSp macro="">
      <xdr:nvCxnSpPr>
        <xdr:cNvPr id="488" name="直線コネクタ 487"/>
        <xdr:cNvCxnSpPr/>
      </xdr:nvCxnSpPr>
      <xdr:spPr>
        <a:xfrm flipV="1">
          <a:off x="21323300" y="70256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119126</xdr:rowOff>
    </xdr:from>
    <xdr:to>
      <xdr:col>107</xdr:col>
      <xdr:colOff>101600</xdr:colOff>
      <xdr:row>41</xdr:row>
      <xdr:rowOff>49276</xdr:rowOff>
    </xdr:to>
    <xdr:sp macro="" textlink="">
      <xdr:nvSpPr>
        <xdr:cNvPr id="489" name="楕円 488"/>
        <xdr:cNvSpPr/>
      </xdr:nvSpPr>
      <xdr:spPr>
        <a:xfrm>
          <a:off x="20383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169926</xdr:rowOff>
    </xdr:from>
    <xdr:to>
      <xdr:col>111</xdr:col>
      <xdr:colOff>177800</xdr:colOff>
      <xdr:row>40</xdr:row>
      <xdr:rowOff>169926</xdr:rowOff>
    </xdr:to>
    <xdr:cxnSp macro="">
      <xdr:nvCxnSpPr>
        <xdr:cNvPr id="490" name="直線コネクタ 489"/>
        <xdr:cNvCxnSpPr/>
      </xdr:nvCxnSpPr>
      <xdr:spPr>
        <a:xfrm>
          <a:off x="20434300" y="702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491" name="楕円 490"/>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23622</xdr:rowOff>
    </xdr:from>
    <xdr:to>
      <xdr:col>107</xdr:col>
      <xdr:colOff>50800</xdr:colOff>
      <xdr:row>40</xdr:row>
      <xdr:rowOff>169926</xdr:rowOff>
    </xdr:to>
    <xdr:cxnSp macro="">
      <xdr:nvCxnSpPr>
        <xdr:cNvPr id="492" name="直線コネクタ 491"/>
        <xdr:cNvCxnSpPr/>
      </xdr:nvCxnSpPr>
      <xdr:spPr>
        <a:xfrm>
          <a:off x="19545300" y="688162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3" name="楕円 492"/>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23622</xdr:rowOff>
    </xdr:from>
    <xdr:to>
      <xdr:col>102</xdr:col>
      <xdr:colOff>114300</xdr:colOff>
      <xdr:row>40</xdr:row>
      <xdr:rowOff>25908</xdr:rowOff>
    </xdr:to>
    <xdr:cxnSp macro="">
      <xdr:nvCxnSpPr>
        <xdr:cNvPr id="494" name="直線コネクタ 493"/>
        <xdr:cNvCxnSpPr/>
      </xdr:nvCxnSpPr>
      <xdr:spPr>
        <a:xfrm flipV="1">
          <a:off x="18656300" y="688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495" name="n_1aveValue【認定こども園・幼稚園・保育所】&#10;一人当たり面積"/>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97"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98" name="n_4aveValue【認定こども園・幼稚園・保育所】&#10;一人当たり面積"/>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40403</xdr:rowOff>
    </xdr:from>
    <xdr:ext cx="469744" cy="259045"/>
    <xdr:sp macro="" textlink="">
      <xdr:nvSpPr>
        <xdr:cNvPr id="499" name="n_1mainValue【認定こども園・幼稚園・保育所】&#10;一人当たり面積"/>
        <xdr:cNvSpPr txBox="1"/>
      </xdr:nvSpPr>
      <xdr:spPr>
        <a:xfrm>
          <a:off x="210757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40403</xdr:rowOff>
    </xdr:from>
    <xdr:ext cx="469744" cy="259045"/>
    <xdr:sp macro="" textlink="">
      <xdr:nvSpPr>
        <xdr:cNvPr id="500" name="n_2mainValue【認定こども園・幼稚園・保育所】&#10;一人当たり面積"/>
        <xdr:cNvSpPr txBox="1"/>
      </xdr:nvSpPr>
      <xdr:spPr>
        <a:xfrm>
          <a:off x="20199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501" name="n_3mainValue【認定こども園・幼稚園・保育所】&#10;一人当たり面積"/>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2"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545" name="楕円 544"/>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546" name="【学校施設】&#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99423</xdr:rowOff>
    </xdr:from>
    <xdr:to>
      <xdr:col>81</xdr:col>
      <xdr:colOff>101600</xdr:colOff>
      <xdr:row>65</xdr:row>
      <xdr:rowOff>29573</xdr:rowOff>
    </xdr:to>
    <xdr:sp macro="" textlink="">
      <xdr:nvSpPr>
        <xdr:cNvPr id="547" name="楕円 546"/>
        <xdr:cNvSpPr/>
      </xdr:nvSpPr>
      <xdr:spPr>
        <a:xfrm>
          <a:off x="15430500" y="110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64</xdr:row>
      <xdr:rowOff>150223</xdr:rowOff>
    </xdr:to>
    <xdr:cxnSp macro="">
      <xdr:nvCxnSpPr>
        <xdr:cNvPr id="548" name="直線コネクタ 547"/>
        <xdr:cNvCxnSpPr/>
      </xdr:nvCxnSpPr>
      <xdr:spPr>
        <a:xfrm flipV="1">
          <a:off x="15481300" y="10473146"/>
          <a:ext cx="838200" cy="6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60234</xdr:rowOff>
    </xdr:from>
    <xdr:to>
      <xdr:col>76</xdr:col>
      <xdr:colOff>165100</xdr:colOff>
      <xdr:row>64</xdr:row>
      <xdr:rowOff>161834</xdr:rowOff>
    </xdr:to>
    <xdr:sp macro="" textlink="">
      <xdr:nvSpPr>
        <xdr:cNvPr id="549" name="楕円 548"/>
        <xdr:cNvSpPr/>
      </xdr:nvSpPr>
      <xdr:spPr>
        <a:xfrm>
          <a:off x="14541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111034</xdr:rowOff>
    </xdr:from>
    <xdr:to>
      <xdr:col>81</xdr:col>
      <xdr:colOff>50800</xdr:colOff>
      <xdr:row>64</xdr:row>
      <xdr:rowOff>150223</xdr:rowOff>
    </xdr:to>
    <xdr:cxnSp macro="">
      <xdr:nvCxnSpPr>
        <xdr:cNvPr id="550" name="直線コネクタ 549"/>
        <xdr:cNvCxnSpPr/>
      </xdr:nvCxnSpPr>
      <xdr:spPr>
        <a:xfrm>
          <a:off x="14592300" y="110838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66766</xdr:rowOff>
    </xdr:from>
    <xdr:to>
      <xdr:col>72</xdr:col>
      <xdr:colOff>38100</xdr:colOff>
      <xdr:row>64</xdr:row>
      <xdr:rowOff>168366</xdr:rowOff>
    </xdr:to>
    <xdr:sp macro="" textlink="">
      <xdr:nvSpPr>
        <xdr:cNvPr id="551" name="楕円 550"/>
        <xdr:cNvSpPr/>
      </xdr:nvSpPr>
      <xdr:spPr>
        <a:xfrm>
          <a:off x="13652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111034</xdr:rowOff>
    </xdr:from>
    <xdr:to>
      <xdr:col>76</xdr:col>
      <xdr:colOff>114300</xdr:colOff>
      <xdr:row>64</xdr:row>
      <xdr:rowOff>117566</xdr:rowOff>
    </xdr:to>
    <xdr:cxnSp macro="">
      <xdr:nvCxnSpPr>
        <xdr:cNvPr id="552" name="直線コネクタ 551"/>
        <xdr:cNvCxnSpPr/>
      </xdr:nvCxnSpPr>
      <xdr:spPr>
        <a:xfrm flipV="1">
          <a:off x="13703300" y="110838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30843</xdr:rowOff>
    </xdr:from>
    <xdr:to>
      <xdr:col>67</xdr:col>
      <xdr:colOff>101600</xdr:colOff>
      <xdr:row>64</xdr:row>
      <xdr:rowOff>132443</xdr:rowOff>
    </xdr:to>
    <xdr:sp macro="" textlink="">
      <xdr:nvSpPr>
        <xdr:cNvPr id="553" name="楕円 552"/>
        <xdr:cNvSpPr/>
      </xdr:nvSpPr>
      <xdr:spPr>
        <a:xfrm>
          <a:off x="12763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81643</xdr:rowOff>
    </xdr:from>
    <xdr:to>
      <xdr:col>71</xdr:col>
      <xdr:colOff>177800</xdr:colOff>
      <xdr:row>64</xdr:row>
      <xdr:rowOff>117566</xdr:rowOff>
    </xdr:to>
    <xdr:cxnSp macro="">
      <xdr:nvCxnSpPr>
        <xdr:cNvPr id="554" name="直線コネクタ 553"/>
        <xdr:cNvCxnSpPr/>
      </xdr:nvCxnSpPr>
      <xdr:spPr>
        <a:xfrm>
          <a:off x="12814300" y="110544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20700</xdr:rowOff>
    </xdr:from>
    <xdr:ext cx="405111" cy="259045"/>
    <xdr:sp macro="" textlink="">
      <xdr:nvSpPr>
        <xdr:cNvPr id="559" name="n_1mainValue【学校施設】&#10;有形固定資産減価償却率"/>
        <xdr:cNvSpPr txBox="1"/>
      </xdr:nvSpPr>
      <xdr:spPr>
        <a:xfrm>
          <a:off x="15266044" y="1116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152961</xdr:rowOff>
    </xdr:from>
    <xdr:ext cx="405111" cy="259045"/>
    <xdr:sp macro="" textlink="">
      <xdr:nvSpPr>
        <xdr:cNvPr id="560" name="n_2mainValue【学校施設】&#10;有形固定資産減価償却率"/>
        <xdr:cNvSpPr txBox="1"/>
      </xdr:nvSpPr>
      <xdr:spPr>
        <a:xfrm>
          <a:off x="14389744" y="1112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159493</xdr:rowOff>
    </xdr:from>
    <xdr:ext cx="405111" cy="259045"/>
    <xdr:sp macro="" textlink="">
      <xdr:nvSpPr>
        <xdr:cNvPr id="561" name="n_3mainValue【学校施設】&#10;有形固定資産減価償却率"/>
        <xdr:cNvSpPr txBox="1"/>
      </xdr:nvSpPr>
      <xdr:spPr>
        <a:xfrm>
          <a:off x="13500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123570</xdr:rowOff>
    </xdr:from>
    <xdr:ext cx="405111" cy="259045"/>
    <xdr:sp macro="" textlink="">
      <xdr:nvSpPr>
        <xdr:cNvPr id="562" name="n_4mainValue【学校施設】&#10;有形固定資産減価償却率"/>
        <xdr:cNvSpPr txBox="1"/>
      </xdr:nvSpPr>
      <xdr:spPr>
        <a:xfrm>
          <a:off x="126117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99" name="楕円 598"/>
        <xdr:cNvSpPr/>
      </xdr:nvSpPr>
      <xdr:spPr>
        <a:xfrm>
          <a:off x="22110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89933</xdr:rowOff>
    </xdr:from>
    <xdr:ext cx="469744" cy="259045"/>
    <xdr:sp macro="" textlink="">
      <xdr:nvSpPr>
        <xdr:cNvPr id="600" name="【学校施設】&#10;一人当たり面積該当値テキスト"/>
        <xdr:cNvSpPr txBox="1"/>
      </xdr:nvSpPr>
      <xdr:spPr>
        <a:xfrm>
          <a:off x="2219960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168084</xdr:rowOff>
    </xdr:from>
    <xdr:to>
      <xdr:col>112</xdr:col>
      <xdr:colOff>38100</xdr:colOff>
      <xdr:row>62</xdr:row>
      <xdr:rowOff>98234</xdr:rowOff>
    </xdr:to>
    <xdr:sp macro="" textlink="">
      <xdr:nvSpPr>
        <xdr:cNvPr id="601" name="楕円 600"/>
        <xdr:cNvSpPr/>
      </xdr:nvSpPr>
      <xdr:spPr>
        <a:xfrm>
          <a:off x="21272500" y="10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162306</xdr:rowOff>
    </xdr:from>
    <xdr:to>
      <xdr:col>116</xdr:col>
      <xdr:colOff>63500</xdr:colOff>
      <xdr:row>62</xdr:row>
      <xdr:rowOff>47434</xdr:rowOff>
    </xdr:to>
    <xdr:cxnSp macro="">
      <xdr:nvCxnSpPr>
        <xdr:cNvPr id="602" name="直線コネクタ 601"/>
        <xdr:cNvCxnSpPr/>
      </xdr:nvCxnSpPr>
      <xdr:spPr>
        <a:xfrm flipV="1">
          <a:off x="21323300" y="10620756"/>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169799</xdr:rowOff>
    </xdr:from>
    <xdr:to>
      <xdr:col>107</xdr:col>
      <xdr:colOff>101600</xdr:colOff>
      <xdr:row>62</xdr:row>
      <xdr:rowOff>99949</xdr:rowOff>
    </xdr:to>
    <xdr:sp macro="" textlink="">
      <xdr:nvSpPr>
        <xdr:cNvPr id="603" name="楕円 602"/>
        <xdr:cNvSpPr/>
      </xdr:nvSpPr>
      <xdr:spPr>
        <a:xfrm>
          <a:off x="2038350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47434</xdr:rowOff>
    </xdr:from>
    <xdr:to>
      <xdr:col>111</xdr:col>
      <xdr:colOff>177800</xdr:colOff>
      <xdr:row>62</xdr:row>
      <xdr:rowOff>49149</xdr:rowOff>
    </xdr:to>
    <xdr:cxnSp macro="">
      <xdr:nvCxnSpPr>
        <xdr:cNvPr id="604" name="直線コネクタ 603"/>
        <xdr:cNvCxnSpPr/>
      </xdr:nvCxnSpPr>
      <xdr:spPr>
        <a:xfrm flipV="1">
          <a:off x="20434300" y="106773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78931</xdr:rowOff>
    </xdr:from>
    <xdr:to>
      <xdr:col>102</xdr:col>
      <xdr:colOff>165100</xdr:colOff>
      <xdr:row>62</xdr:row>
      <xdr:rowOff>9081</xdr:rowOff>
    </xdr:to>
    <xdr:sp macro="" textlink="">
      <xdr:nvSpPr>
        <xdr:cNvPr id="605" name="楕円 604"/>
        <xdr:cNvSpPr/>
      </xdr:nvSpPr>
      <xdr:spPr>
        <a:xfrm>
          <a:off x="19494500" y="105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129731</xdr:rowOff>
    </xdr:from>
    <xdr:to>
      <xdr:col>107</xdr:col>
      <xdr:colOff>50800</xdr:colOff>
      <xdr:row>62</xdr:row>
      <xdr:rowOff>49149</xdr:rowOff>
    </xdr:to>
    <xdr:cxnSp macro="">
      <xdr:nvCxnSpPr>
        <xdr:cNvPr id="606" name="直線コネクタ 605"/>
        <xdr:cNvCxnSpPr/>
      </xdr:nvCxnSpPr>
      <xdr:spPr>
        <a:xfrm>
          <a:off x="19545300" y="10588181"/>
          <a:ext cx="8890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85217</xdr:rowOff>
    </xdr:from>
    <xdr:to>
      <xdr:col>98</xdr:col>
      <xdr:colOff>38100</xdr:colOff>
      <xdr:row>62</xdr:row>
      <xdr:rowOff>15367</xdr:rowOff>
    </xdr:to>
    <xdr:sp macro="" textlink="">
      <xdr:nvSpPr>
        <xdr:cNvPr id="607" name="楕円 606"/>
        <xdr:cNvSpPr/>
      </xdr:nvSpPr>
      <xdr:spPr>
        <a:xfrm>
          <a:off x="18605500" y="105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129731</xdr:rowOff>
    </xdr:from>
    <xdr:to>
      <xdr:col>102</xdr:col>
      <xdr:colOff>114300</xdr:colOff>
      <xdr:row>61</xdr:row>
      <xdr:rowOff>136017</xdr:rowOff>
    </xdr:to>
    <xdr:cxnSp macro="">
      <xdr:nvCxnSpPr>
        <xdr:cNvPr id="608" name="直線コネクタ 607"/>
        <xdr:cNvCxnSpPr/>
      </xdr:nvCxnSpPr>
      <xdr:spPr>
        <a:xfrm flipV="1">
          <a:off x="18656300" y="1058818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610" name="n_2aveValue【学校施設】&#10;一人当たり面積"/>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611" name="n_3aveValue【学校施設】&#10;一人当たり面積"/>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612" name="n_4aveValue【学校施設】&#10;一人当たり面積"/>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89361</xdr:rowOff>
    </xdr:from>
    <xdr:ext cx="469744" cy="259045"/>
    <xdr:sp macro="" textlink="">
      <xdr:nvSpPr>
        <xdr:cNvPr id="613" name="n_1mainValue【学校施設】&#10;一人当たり面積"/>
        <xdr:cNvSpPr txBox="1"/>
      </xdr:nvSpPr>
      <xdr:spPr>
        <a:xfrm>
          <a:off x="21075727" y="1071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91076</xdr:rowOff>
    </xdr:from>
    <xdr:ext cx="469744" cy="259045"/>
    <xdr:sp macro="" textlink="">
      <xdr:nvSpPr>
        <xdr:cNvPr id="614" name="n_2mainValue【学校施設】&#10;一人当たり面積"/>
        <xdr:cNvSpPr txBox="1"/>
      </xdr:nvSpPr>
      <xdr:spPr>
        <a:xfrm>
          <a:off x="20199427" y="1072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208</xdr:rowOff>
    </xdr:from>
    <xdr:ext cx="469744" cy="259045"/>
    <xdr:sp macro="" textlink="">
      <xdr:nvSpPr>
        <xdr:cNvPr id="615" name="n_3mainValue【学校施設】&#10;一人当たり面積"/>
        <xdr:cNvSpPr txBox="1"/>
      </xdr:nvSpPr>
      <xdr:spPr>
        <a:xfrm>
          <a:off x="19310427" y="1063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6494</xdr:rowOff>
    </xdr:from>
    <xdr:ext cx="469744" cy="259045"/>
    <xdr:sp macro="" textlink="">
      <xdr:nvSpPr>
        <xdr:cNvPr id="616" name="n_4mainValue【学校施設】&#10;一人当たり面積"/>
        <xdr:cNvSpPr txBox="1"/>
      </xdr:nvSpPr>
      <xdr:spPr>
        <a:xfrm>
          <a:off x="18421427" y="106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153851</xdr:rowOff>
    </xdr:from>
    <xdr:to>
      <xdr:col>85</xdr:col>
      <xdr:colOff>177800</xdr:colOff>
      <xdr:row>86</xdr:row>
      <xdr:rowOff>84001</xdr:rowOff>
    </xdr:to>
    <xdr:sp macro="" textlink="">
      <xdr:nvSpPr>
        <xdr:cNvPr id="658" name="楕円 657"/>
        <xdr:cNvSpPr/>
      </xdr:nvSpPr>
      <xdr:spPr>
        <a:xfrm>
          <a:off x="162687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68778</xdr:rowOff>
    </xdr:from>
    <xdr:ext cx="405111" cy="259045"/>
    <xdr:sp macro="" textlink="">
      <xdr:nvSpPr>
        <xdr:cNvPr id="659" name="【児童館】&#10;有形固定資産減価償却率該当値テキスト"/>
        <xdr:cNvSpPr txBox="1"/>
      </xdr:nvSpPr>
      <xdr:spPr>
        <a:xfrm>
          <a:off x="16357600" y="1464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126093</xdr:rowOff>
    </xdr:from>
    <xdr:to>
      <xdr:col>81</xdr:col>
      <xdr:colOff>101600</xdr:colOff>
      <xdr:row>86</xdr:row>
      <xdr:rowOff>56243</xdr:rowOff>
    </xdr:to>
    <xdr:sp macro="" textlink="">
      <xdr:nvSpPr>
        <xdr:cNvPr id="660" name="楕円 659"/>
        <xdr:cNvSpPr/>
      </xdr:nvSpPr>
      <xdr:spPr>
        <a:xfrm>
          <a:off x="1543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5443</xdr:rowOff>
    </xdr:from>
    <xdr:to>
      <xdr:col>85</xdr:col>
      <xdr:colOff>127000</xdr:colOff>
      <xdr:row>86</xdr:row>
      <xdr:rowOff>33201</xdr:rowOff>
    </xdr:to>
    <xdr:cxnSp macro="">
      <xdr:nvCxnSpPr>
        <xdr:cNvPr id="661" name="直線コネクタ 660"/>
        <xdr:cNvCxnSpPr/>
      </xdr:nvCxnSpPr>
      <xdr:spPr>
        <a:xfrm>
          <a:off x="15481300" y="147501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85271</xdr:rowOff>
    </xdr:from>
    <xdr:to>
      <xdr:col>76</xdr:col>
      <xdr:colOff>165100</xdr:colOff>
      <xdr:row>86</xdr:row>
      <xdr:rowOff>15421</xdr:rowOff>
    </xdr:to>
    <xdr:sp macro="" textlink="">
      <xdr:nvSpPr>
        <xdr:cNvPr id="662" name="楕円 661"/>
        <xdr:cNvSpPr/>
      </xdr:nvSpPr>
      <xdr:spPr>
        <a:xfrm>
          <a:off x="14541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136071</xdr:rowOff>
    </xdr:from>
    <xdr:to>
      <xdr:col>81</xdr:col>
      <xdr:colOff>50800</xdr:colOff>
      <xdr:row>86</xdr:row>
      <xdr:rowOff>5443</xdr:rowOff>
    </xdr:to>
    <xdr:cxnSp macro="">
      <xdr:nvCxnSpPr>
        <xdr:cNvPr id="663" name="直線コネクタ 662"/>
        <xdr:cNvCxnSpPr/>
      </xdr:nvCxnSpPr>
      <xdr:spPr>
        <a:xfrm>
          <a:off x="14592300" y="147093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46082</xdr:rowOff>
    </xdr:from>
    <xdr:to>
      <xdr:col>72</xdr:col>
      <xdr:colOff>38100</xdr:colOff>
      <xdr:row>85</xdr:row>
      <xdr:rowOff>147682</xdr:rowOff>
    </xdr:to>
    <xdr:sp macro="" textlink="">
      <xdr:nvSpPr>
        <xdr:cNvPr id="664" name="楕円 663"/>
        <xdr:cNvSpPr/>
      </xdr:nvSpPr>
      <xdr:spPr>
        <a:xfrm>
          <a:off x="13652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96882</xdr:rowOff>
    </xdr:from>
    <xdr:to>
      <xdr:col>76</xdr:col>
      <xdr:colOff>114300</xdr:colOff>
      <xdr:row>85</xdr:row>
      <xdr:rowOff>136071</xdr:rowOff>
    </xdr:to>
    <xdr:cxnSp macro="">
      <xdr:nvCxnSpPr>
        <xdr:cNvPr id="665" name="直線コネクタ 664"/>
        <xdr:cNvCxnSpPr/>
      </xdr:nvCxnSpPr>
      <xdr:spPr>
        <a:xfrm>
          <a:off x="13703300" y="146701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5262</xdr:rowOff>
    </xdr:from>
    <xdr:to>
      <xdr:col>67</xdr:col>
      <xdr:colOff>101600</xdr:colOff>
      <xdr:row>85</xdr:row>
      <xdr:rowOff>106862</xdr:rowOff>
    </xdr:to>
    <xdr:sp macro="" textlink="">
      <xdr:nvSpPr>
        <xdr:cNvPr id="666" name="楕円 665"/>
        <xdr:cNvSpPr/>
      </xdr:nvSpPr>
      <xdr:spPr>
        <a:xfrm>
          <a:off x="12763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56062</xdr:rowOff>
    </xdr:from>
    <xdr:to>
      <xdr:col>71</xdr:col>
      <xdr:colOff>177800</xdr:colOff>
      <xdr:row>85</xdr:row>
      <xdr:rowOff>96882</xdr:rowOff>
    </xdr:to>
    <xdr:cxnSp macro="">
      <xdr:nvCxnSpPr>
        <xdr:cNvPr id="667" name="直線コネクタ 666"/>
        <xdr:cNvCxnSpPr/>
      </xdr:nvCxnSpPr>
      <xdr:spPr>
        <a:xfrm>
          <a:off x="12814300" y="146293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68"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669" name="n_2aveValue【児童館】&#10;有形固定資産減価償却率"/>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670" name="n_3aveValue【児童館】&#10;有形固定資産減価償却率"/>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71" name="n_4aveValue【児童館】&#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47370</xdr:rowOff>
    </xdr:from>
    <xdr:ext cx="405111" cy="259045"/>
    <xdr:sp macro="" textlink="">
      <xdr:nvSpPr>
        <xdr:cNvPr id="672" name="n_1mainValue【児童館】&#10;有形固定資産減価償却率"/>
        <xdr:cNvSpPr txBox="1"/>
      </xdr:nvSpPr>
      <xdr:spPr>
        <a:xfrm>
          <a:off x="152660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6548</xdr:rowOff>
    </xdr:from>
    <xdr:ext cx="405111" cy="259045"/>
    <xdr:sp macro="" textlink="">
      <xdr:nvSpPr>
        <xdr:cNvPr id="673" name="n_2mainValue【児童館】&#10;有形固定資産減価償却率"/>
        <xdr:cNvSpPr txBox="1"/>
      </xdr:nvSpPr>
      <xdr:spPr>
        <a:xfrm>
          <a:off x="14389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138809</xdr:rowOff>
    </xdr:from>
    <xdr:ext cx="405111" cy="259045"/>
    <xdr:sp macro="" textlink="">
      <xdr:nvSpPr>
        <xdr:cNvPr id="674" name="n_3mainValue【児童館】&#10;有形固定資産減価償却率"/>
        <xdr:cNvSpPr txBox="1"/>
      </xdr:nvSpPr>
      <xdr:spPr>
        <a:xfrm>
          <a:off x="13500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97989</xdr:rowOff>
    </xdr:from>
    <xdr:ext cx="405111" cy="259045"/>
    <xdr:sp macro="" textlink="">
      <xdr:nvSpPr>
        <xdr:cNvPr id="675" name="n_4mainValue【児童館】&#10;有形固定資産減価償却率"/>
        <xdr:cNvSpPr txBox="1"/>
      </xdr:nvSpPr>
      <xdr:spPr>
        <a:xfrm>
          <a:off x="12611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706" name="【児童館】&#10;一人当たり面積平均値テキスト"/>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717" name="楕円 716"/>
        <xdr:cNvSpPr/>
      </xdr:nvSpPr>
      <xdr:spPr>
        <a:xfrm>
          <a:off x="22110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104520</xdr:rowOff>
    </xdr:from>
    <xdr:ext cx="469744" cy="259045"/>
    <xdr:sp macro="" textlink="">
      <xdr:nvSpPr>
        <xdr:cNvPr id="718" name="【児童館】&#10;一人当たり面積該当値テキスト"/>
        <xdr:cNvSpPr txBox="1"/>
      </xdr:nvSpPr>
      <xdr:spPr>
        <a:xfrm>
          <a:off x="22199600"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719" name="楕円 718"/>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5443</xdr:rowOff>
    </xdr:from>
    <xdr:to>
      <xdr:col>116</xdr:col>
      <xdr:colOff>63500</xdr:colOff>
      <xdr:row>84</xdr:row>
      <xdr:rowOff>5443</xdr:rowOff>
    </xdr:to>
    <xdr:cxnSp macro="">
      <xdr:nvCxnSpPr>
        <xdr:cNvPr id="720" name="直線コネクタ 719"/>
        <xdr:cNvCxnSpPr/>
      </xdr:nvCxnSpPr>
      <xdr:spPr>
        <a:xfrm>
          <a:off x="21323300" y="1440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126093</xdr:rowOff>
    </xdr:from>
    <xdr:to>
      <xdr:col>107</xdr:col>
      <xdr:colOff>101600</xdr:colOff>
      <xdr:row>84</xdr:row>
      <xdr:rowOff>56243</xdr:rowOff>
    </xdr:to>
    <xdr:sp macro="" textlink="">
      <xdr:nvSpPr>
        <xdr:cNvPr id="721" name="楕円 720"/>
        <xdr:cNvSpPr/>
      </xdr:nvSpPr>
      <xdr:spPr>
        <a:xfrm>
          <a:off x="2038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5443</xdr:rowOff>
    </xdr:to>
    <xdr:cxnSp macro="">
      <xdr:nvCxnSpPr>
        <xdr:cNvPr id="722" name="直線コネクタ 721"/>
        <xdr:cNvCxnSpPr/>
      </xdr:nvCxnSpPr>
      <xdr:spPr>
        <a:xfrm>
          <a:off x="20434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723" name="楕円 722"/>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5443</xdr:rowOff>
    </xdr:from>
    <xdr:to>
      <xdr:col>107</xdr:col>
      <xdr:colOff>50800</xdr:colOff>
      <xdr:row>84</xdr:row>
      <xdr:rowOff>5443</xdr:rowOff>
    </xdr:to>
    <xdr:cxnSp macro="">
      <xdr:nvCxnSpPr>
        <xdr:cNvPr id="724" name="直線コネクタ 723"/>
        <xdr:cNvCxnSpPr/>
      </xdr:nvCxnSpPr>
      <xdr:spPr>
        <a:xfrm>
          <a:off x="19545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126093</xdr:rowOff>
    </xdr:from>
    <xdr:to>
      <xdr:col>98</xdr:col>
      <xdr:colOff>38100</xdr:colOff>
      <xdr:row>84</xdr:row>
      <xdr:rowOff>56243</xdr:rowOff>
    </xdr:to>
    <xdr:sp macro="" textlink="">
      <xdr:nvSpPr>
        <xdr:cNvPr id="725" name="楕円 724"/>
        <xdr:cNvSpPr/>
      </xdr:nvSpPr>
      <xdr:spPr>
        <a:xfrm>
          <a:off x="18605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5443</xdr:rowOff>
    </xdr:from>
    <xdr:to>
      <xdr:col>102</xdr:col>
      <xdr:colOff>114300</xdr:colOff>
      <xdr:row>84</xdr:row>
      <xdr:rowOff>5443</xdr:rowOff>
    </xdr:to>
    <xdr:cxnSp macro="">
      <xdr:nvCxnSpPr>
        <xdr:cNvPr id="726" name="直線コネクタ 725"/>
        <xdr:cNvCxnSpPr/>
      </xdr:nvCxnSpPr>
      <xdr:spPr>
        <a:xfrm>
          <a:off x="18656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728"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29" name="n_3ave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30" name="n_4aveValue【児童館】&#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47370</xdr:rowOff>
    </xdr:from>
    <xdr:ext cx="469744" cy="259045"/>
    <xdr:sp macro="" textlink="">
      <xdr:nvSpPr>
        <xdr:cNvPr id="731" name="n_1main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47370</xdr:rowOff>
    </xdr:from>
    <xdr:ext cx="469744" cy="259045"/>
    <xdr:sp macro="" textlink="">
      <xdr:nvSpPr>
        <xdr:cNvPr id="732" name="n_2mainValue【児童館】&#10;一人当たり面積"/>
        <xdr:cNvSpPr txBox="1"/>
      </xdr:nvSpPr>
      <xdr:spPr>
        <a:xfrm>
          <a:off x="20199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47370</xdr:rowOff>
    </xdr:from>
    <xdr:ext cx="469744" cy="259045"/>
    <xdr:sp macro="" textlink="">
      <xdr:nvSpPr>
        <xdr:cNvPr id="733" name="n_3mainValue【児童館】&#10;一人当たり面積"/>
        <xdr:cNvSpPr txBox="1"/>
      </xdr:nvSpPr>
      <xdr:spPr>
        <a:xfrm>
          <a:off x="19310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47370</xdr:rowOff>
    </xdr:from>
    <xdr:ext cx="469744" cy="259045"/>
    <xdr:sp macro="" textlink="">
      <xdr:nvSpPr>
        <xdr:cNvPr id="734" name="n_4mainValue【児童館】&#10;一人当たり面積"/>
        <xdr:cNvSpPr txBox="1"/>
      </xdr:nvSpPr>
      <xdr:spPr>
        <a:xfrm>
          <a:off x="18421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有形固定資産減価償却率が特に高い施設は児童館であり、償却率が低い施設は公営住宅である。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償却率が低い施設の公営住宅については、建築年数が比較的新しいため比率が低くなっている。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各施設の状況を踏まえ、個別施設計画の策定を行い、高根沢町公共施設等総合管理計画に基づく管理を図っていく。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29,074
28,692
70.87
10,933,356
10,546,725
350,198
6,885,564
7,870,480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2" name="楕円 71"/>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3" name="【図書館】&#10;有形固定資産減価償却率該当値テキスト"/>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23495</xdr:rowOff>
    </xdr:from>
    <xdr:to>
      <xdr:col>20</xdr:col>
      <xdr:colOff>38100</xdr:colOff>
      <xdr:row>40</xdr:row>
      <xdr:rowOff>125095</xdr:rowOff>
    </xdr:to>
    <xdr:sp macro="" textlink="">
      <xdr:nvSpPr>
        <xdr:cNvPr id="74" name="楕円 73"/>
        <xdr:cNvSpPr/>
      </xdr:nvSpPr>
      <xdr:spPr>
        <a:xfrm>
          <a:off x="3746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74295</xdr:rowOff>
    </xdr:from>
    <xdr:to>
      <xdr:col>24</xdr:col>
      <xdr:colOff>63500</xdr:colOff>
      <xdr:row>40</xdr:row>
      <xdr:rowOff>110490</xdr:rowOff>
    </xdr:to>
    <xdr:cxnSp macro="">
      <xdr:nvCxnSpPr>
        <xdr:cNvPr id="75" name="直線コネクタ 74"/>
        <xdr:cNvCxnSpPr/>
      </xdr:nvCxnSpPr>
      <xdr:spPr>
        <a:xfrm>
          <a:off x="3797300" y="69322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160655</xdr:rowOff>
    </xdr:from>
    <xdr:to>
      <xdr:col>15</xdr:col>
      <xdr:colOff>101600</xdr:colOff>
      <xdr:row>40</xdr:row>
      <xdr:rowOff>90805</xdr:rowOff>
    </xdr:to>
    <xdr:sp macro="" textlink="">
      <xdr:nvSpPr>
        <xdr:cNvPr id="76" name="楕円 75"/>
        <xdr:cNvSpPr/>
      </xdr:nvSpPr>
      <xdr:spPr>
        <a:xfrm>
          <a:off x="2857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40005</xdr:rowOff>
    </xdr:from>
    <xdr:to>
      <xdr:col>19</xdr:col>
      <xdr:colOff>177800</xdr:colOff>
      <xdr:row>40</xdr:row>
      <xdr:rowOff>74295</xdr:rowOff>
    </xdr:to>
    <xdr:cxnSp macro="">
      <xdr:nvCxnSpPr>
        <xdr:cNvPr id="77" name="直線コネクタ 76"/>
        <xdr:cNvCxnSpPr/>
      </xdr:nvCxnSpPr>
      <xdr:spPr>
        <a:xfrm>
          <a:off x="2908300" y="6898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124460</xdr:rowOff>
    </xdr:from>
    <xdr:to>
      <xdr:col>10</xdr:col>
      <xdr:colOff>165100</xdr:colOff>
      <xdr:row>40</xdr:row>
      <xdr:rowOff>54610</xdr:rowOff>
    </xdr:to>
    <xdr:sp macro="" textlink="">
      <xdr:nvSpPr>
        <xdr:cNvPr id="78" name="楕円 77"/>
        <xdr:cNvSpPr/>
      </xdr:nvSpPr>
      <xdr:spPr>
        <a:xfrm>
          <a:off x="1968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xdr:rowOff>
    </xdr:from>
    <xdr:to>
      <xdr:col>15</xdr:col>
      <xdr:colOff>50800</xdr:colOff>
      <xdr:row>40</xdr:row>
      <xdr:rowOff>40005</xdr:rowOff>
    </xdr:to>
    <xdr:cxnSp macro="">
      <xdr:nvCxnSpPr>
        <xdr:cNvPr id="79" name="直線コネクタ 78"/>
        <xdr:cNvCxnSpPr/>
      </xdr:nvCxnSpPr>
      <xdr:spPr>
        <a:xfrm>
          <a:off x="2019300" y="68618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90170</xdr:rowOff>
    </xdr:from>
    <xdr:to>
      <xdr:col>6</xdr:col>
      <xdr:colOff>38100</xdr:colOff>
      <xdr:row>40</xdr:row>
      <xdr:rowOff>20320</xdr:rowOff>
    </xdr:to>
    <xdr:sp macro="" textlink="">
      <xdr:nvSpPr>
        <xdr:cNvPr id="80" name="楕円 79"/>
        <xdr:cNvSpPr/>
      </xdr:nvSpPr>
      <xdr:spPr>
        <a:xfrm>
          <a:off x="107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140970</xdr:rowOff>
    </xdr:from>
    <xdr:to>
      <xdr:col>10</xdr:col>
      <xdr:colOff>114300</xdr:colOff>
      <xdr:row>40</xdr:row>
      <xdr:rowOff>3810</xdr:rowOff>
    </xdr:to>
    <xdr:cxnSp macro="">
      <xdr:nvCxnSpPr>
        <xdr:cNvPr id="81" name="直線コネクタ 80"/>
        <xdr:cNvCxnSpPr/>
      </xdr:nvCxnSpPr>
      <xdr:spPr>
        <a:xfrm>
          <a:off x="1130300" y="6827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116222</xdr:rowOff>
    </xdr:from>
    <xdr:ext cx="405111" cy="259045"/>
    <xdr:sp macro="" textlink="">
      <xdr:nvSpPr>
        <xdr:cNvPr id="86" name="n_1mainValue【図書館】&#10;有形固定資産減価償却率"/>
        <xdr:cNvSpPr txBox="1"/>
      </xdr:nvSpPr>
      <xdr:spPr>
        <a:xfrm>
          <a:off x="35820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81932</xdr:rowOff>
    </xdr:from>
    <xdr:ext cx="405111" cy="259045"/>
    <xdr:sp macro="" textlink="">
      <xdr:nvSpPr>
        <xdr:cNvPr id="87" name="n_2mainValue【図書館】&#10;有形固定資産減価償却率"/>
        <xdr:cNvSpPr txBox="1"/>
      </xdr:nvSpPr>
      <xdr:spPr>
        <a:xfrm>
          <a:off x="2705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45737</xdr:rowOff>
    </xdr:from>
    <xdr:ext cx="405111" cy="259045"/>
    <xdr:sp macro="" textlink="">
      <xdr:nvSpPr>
        <xdr:cNvPr id="88" name="n_3mainValue【図書館】&#10;有形固定資産減価償却率"/>
        <xdr:cNvSpPr txBox="1"/>
      </xdr:nvSpPr>
      <xdr:spPr>
        <a:xfrm>
          <a:off x="1816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11447</xdr:rowOff>
    </xdr:from>
    <xdr:ext cx="405111" cy="259045"/>
    <xdr:sp macro="" textlink="">
      <xdr:nvSpPr>
        <xdr:cNvPr id="89" name="n_4mainValue【図書館】&#10;有形固定資産減価償却率"/>
        <xdr:cNvSpPr txBox="1"/>
      </xdr:nvSpPr>
      <xdr:spPr>
        <a:xfrm>
          <a:off x="927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113030</xdr:rowOff>
    </xdr:from>
    <xdr:to>
      <xdr:col>50</xdr:col>
      <xdr:colOff>165100</xdr:colOff>
      <xdr:row>38</xdr:row>
      <xdr:rowOff>43180</xdr:rowOff>
    </xdr:to>
    <xdr:sp macro="" textlink="">
      <xdr:nvSpPr>
        <xdr:cNvPr id="131" name="楕円 130"/>
        <xdr:cNvSpPr/>
      </xdr:nvSpPr>
      <xdr:spPr>
        <a:xfrm>
          <a:off x="958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163830</xdr:rowOff>
    </xdr:to>
    <xdr:cxnSp macro="">
      <xdr:nvCxnSpPr>
        <xdr:cNvPr id="132" name="直線コネクタ 131"/>
        <xdr:cNvCxnSpPr/>
      </xdr:nvCxnSpPr>
      <xdr:spPr>
        <a:xfrm flipV="1">
          <a:off x="9639300" y="6499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113030</xdr:rowOff>
    </xdr:from>
    <xdr:to>
      <xdr:col>46</xdr:col>
      <xdr:colOff>38100</xdr:colOff>
      <xdr:row>38</xdr:row>
      <xdr:rowOff>43180</xdr:rowOff>
    </xdr:to>
    <xdr:sp macro="" textlink="">
      <xdr:nvSpPr>
        <xdr:cNvPr id="133" name="楕円 132"/>
        <xdr:cNvSpPr/>
      </xdr:nvSpPr>
      <xdr:spPr>
        <a:xfrm>
          <a:off x="869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37</xdr:row>
      <xdr:rowOff>163830</xdr:rowOff>
    </xdr:to>
    <xdr:cxnSp macro="">
      <xdr:nvCxnSpPr>
        <xdr:cNvPr id="134" name="直線コネクタ 133"/>
        <xdr:cNvCxnSpPr/>
      </xdr:nvCxnSpPr>
      <xdr:spPr>
        <a:xfrm>
          <a:off x="8750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5" name="楕円 134"/>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163830</xdr:rowOff>
    </xdr:from>
    <xdr:to>
      <xdr:col>45</xdr:col>
      <xdr:colOff>177800</xdr:colOff>
      <xdr:row>38</xdr:row>
      <xdr:rowOff>0</xdr:rowOff>
    </xdr:to>
    <xdr:cxnSp macro="">
      <xdr:nvCxnSpPr>
        <xdr:cNvPr id="136" name="直線コネクタ 135"/>
        <xdr:cNvCxnSpPr/>
      </xdr:nvCxnSpPr>
      <xdr:spPr>
        <a:xfrm flipV="1">
          <a:off x="7861300" y="650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7" name="楕円 136"/>
        <xdr:cNvSpPr/>
      </xdr:nvSpPr>
      <xdr:spPr>
        <a:xfrm>
          <a:off x="692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38" name="直線コネクタ 137"/>
        <xdr:cNvCxnSpPr/>
      </xdr:nvCxnSpPr>
      <xdr:spPr>
        <a:xfrm>
          <a:off x="6972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59707</xdr:rowOff>
    </xdr:from>
    <xdr:ext cx="469744" cy="259045"/>
    <xdr:sp macro="" textlink="">
      <xdr:nvSpPr>
        <xdr:cNvPr id="143" name="n_1mainValue【図書館】&#10;一人当たり面積"/>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59707</xdr:rowOff>
    </xdr:from>
    <xdr:ext cx="469744" cy="259045"/>
    <xdr:sp macro="" textlink="">
      <xdr:nvSpPr>
        <xdr:cNvPr id="144" name="n_2mainValue【図書館】&#10;一人当たり面積"/>
        <xdr:cNvSpPr txBox="1"/>
      </xdr:nvSpPr>
      <xdr:spPr>
        <a:xfrm>
          <a:off x="8515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5" name="n_3main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6" name="n_4mainValue【図書館】&#10;一人当たり面積"/>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95504</xdr:rowOff>
    </xdr:from>
    <xdr:to>
      <xdr:col>24</xdr:col>
      <xdr:colOff>114300</xdr:colOff>
      <xdr:row>63</xdr:row>
      <xdr:rowOff>25654</xdr:rowOff>
    </xdr:to>
    <xdr:sp macro="" textlink="">
      <xdr:nvSpPr>
        <xdr:cNvPr id="185" name="楕円 184"/>
        <xdr:cNvSpPr/>
      </xdr:nvSpPr>
      <xdr:spPr>
        <a:xfrm>
          <a:off x="4584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73931</xdr:rowOff>
    </xdr:from>
    <xdr:ext cx="405111" cy="259045"/>
    <xdr:sp macro="" textlink="">
      <xdr:nvSpPr>
        <xdr:cNvPr id="186" name="【体育館・プール】&#10;有形固定資産減価償却率該当値テキスト"/>
        <xdr:cNvSpPr txBox="1"/>
      </xdr:nvSpPr>
      <xdr:spPr>
        <a:xfrm>
          <a:off x="4673600"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49784</xdr:rowOff>
    </xdr:from>
    <xdr:to>
      <xdr:col>20</xdr:col>
      <xdr:colOff>38100</xdr:colOff>
      <xdr:row>62</xdr:row>
      <xdr:rowOff>151384</xdr:rowOff>
    </xdr:to>
    <xdr:sp macro="" textlink="">
      <xdr:nvSpPr>
        <xdr:cNvPr id="187" name="楕円 186"/>
        <xdr:cNvSpPr/>
      </xdr:nvSpPr>
      <xdr:spPr>
        <a:xfrm>
          <a:off x="3746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100584</xdr:rowOff>
    </xdr:from>
    <xdr:to>
      <xdr:col>24</xdr:col>
      <xdr:colOff>63500</xdr:colOff>
      <xdr:row>62</xdr:row>
      <xdr:rowOff>146304</xdr:rowOff>
    </xdr:to>
    <xdr:cxnSp macro="">
      <xdr:nvCxnSpPr>
        <xdr:cNvPr id="188" name="直線コネクタ 187"/>
        <xdr:cNvCxnSpPr/>
      </xdr:nvCxnSpPr>
      <xdr:spPr>
        <a:xfrm>
          <a:off x="3797300" y="10730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89" name="楕円 188"/>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100584</xdr:rowOff>
    </xdr:to>
    <xdr:cxnSp macro="">
      <xdr:nvCxnSpPr>
        <xdr:cNvPr id="190" name="直線コネクタ 189"/>
        <xdr:cNvCxnSpPr/>
      </xdr:nvCxnSpPr>
      <xdr:spPr>
        <a:xfrm>
          <a:off x="2908300" y="106870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1" name="楕円 190"/>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57150</xdr:rowOff>
    </xdr:to>
    <xdr:cxnSp macro="">
      <xdr:nvCxnSpPr>
        <xdr:cNvPr id="192" name="直線コネクタ 191"/>
        <xdr:cNvCxnSpPr/>
      </xdr:nvCxnSpPr>
      <xdr:spPr>
        <a:xfrm>
          <a:off x="2019300" y="1064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88646</xdr:rowOff>
    </xdr:from>
    <xdr:to>
      <xdr:col>6</xdr:col>
      <xdr:colOff>38100</xdr:colOff>
      <xdr:row>62</xdr:row>
      <xdr:rowOff>18796</xdr:rowOff>
    </xdr:to>
    <xdr:sp macro="" textlink="">
      <xdr:nvSpPr>
        <xdr:cNvPr id="193" name="楕円 192"/>
        <xdr:cNvSpPr/>
      </xdr:nvSpPr>
      <xdr:spPr>
        <a:xfrm>
          <a:off x="1079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139446</xdr:rowOff>
    </xdr:from>
    <xdr:to>
      <xdr:col>10</xdr:col>
      <xdr:colOff>114300</xdr:colOff>
      <xdr:row>62</xdr:row>
      <xdr:rowOff>11430</xdr:rowOff>
    </xdr:to>
    <xdr:cxnSp macro="">
      <xdr:nvCxnSpPr>
        <xdr:cNvPr id="194" name="直線コネクタ 193"/>
        <xdr:cNvCxnSpPr/>
      </xdr:nvCxnSpPr>
      <xdr:spPr>
        <a:xfrm>
          <a:off x="1130300" y="105978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142511</xdr:rowOff>
    </xdr:from>
    <xdr:ext cx="405111" cy="259045"/>
    <xdr:sp macro="" textlink="">
      <xdr:nvSpPr>
        <xdr:cNvPr id="199" name="n_1mainValue【体育館・プール】&#10;有形固定資産減価償却率"/>
        <xdr:cNvSpPr txBox="1"/>
      </xdr:nvSpPr>
      <xdr:spPr>
        <a:xfrm>
          <a:off x="35820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0" name="n_2mainValue【体育館・プール】&#10;有形固定資産減価償却率"/>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1" name="n_3mainValue【体育館・プー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9923</xdr:rowOff>
    </xdr:from>
    <xdr:ext cx="405111" cy="259045"/>
    <xdr:sp macro="" textlink="">
      <xdr:nvSpPr>
        <xdr:cNvPr id="202" name="n_4mainValue【体育館・プール】&#10;有形固定資産減価償却率"/>
        <xdr:cNvSpPr txBox="1"/>
      </xdr:nvSpPr>
      <xdr:spPr>
        <a:xfrm>
          <a:off x="927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31" name="【体育館・プール】&#10;一人当たり面積平均値テキスト"/>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42" name="楕円 241"/>
        <xdr:cNvSpPr/>
      </xdr:nvSpPr>
      <xdr:spPr>
        <a:xfrm>
          <a:off x="10426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17162</xdr:rowOff>
    </xdr:from>
    <xdr:ext cx="469744" cy="259045"/>
    <xdr:sp macro="" textlink="">
      <xdr:nvSpPr>
        <xdr:cNvPr id="243" name="【体育館・プール】&#10;一人当たり面積該当値テキスト"/>
        <xdr:cNvSpPr txBox="1"/>
      </xdr:nvSpPr>
      <xdr:spPr>
        <a:xfrm>
          <a:off x="10515600"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4" name="楕円 243"/>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89535</xdr:rowOff>
    </xdr:from>
    <xdr:to>
      <xdr:col>55</xdr:col>
      <xdr:colOff>0</xdr:colOff>
      <xdr:row>62</xdr:row>
      <xdr:rowOff>91440</xdr:rowOff>
    </xdr:to>
    <xdr:cxnSp macro="">
      <xdr:nvCxnSpPr>
        <xdr:cNvPr id="245" name="直線コネクタ 244"/>
        <xdr:cNvCxnSpPr/>
      </xdr:nvCxnSpPr>
      <xdr:spPr>
        <a:xfrm flipV="1">
          <a:off x="9639300" y="107194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46" name="楕円 245"/>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93345</xdr:rowOff>
    </xdr:to>
    <xdr:cxnSp macro="">
      <xdr:nvCxnSpPr>
        <xdr:cNvPr id="247" name="直線コネクタ 246"/>
        <xdr:cNvCxnSpPr/>
      </xdr:nvCxnSpPr>
      <xdr:spPr>
        <a:xfrm flipV="1">
          <a:off x="8750300" y="107213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48" name="楕円 247"/>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93345</xdr:rowOff>
    </xdr:to>
    <xdr:cxnSp macro="">
      <xdr:nvCxnSpPr>
        <xdr:cNvPr id="249" name="直線コネクタ 248"/>
        <xdr:cNvCxnSpPr/>
      </xdr:nvCxnSpPr>
      <xdr:spPr>
        <a:xfrm>
          <a:off x="7861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0" name="楕円 249"/>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95250</xdr:rowOff>
    </xdr:to>
    <xdr:cxnSp macro="">
      <xdr:nvCxnSpPr>
        <xdr:cNvPr id="251" name="直線コネクタ 250"/>
        <xdr:cNvCxnSpPr/>
      </xdr:nvCxnSpPr>
      <xdr:spPr>
        <a:xfrm flipV="1">
          <a:off x="6972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56"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57" name="n_2mainValue【体育館・プール】&#10;一人当たり面積"/>
        <xdr:cNvSpPr txBox="1"/>
      </xdr:nvSpPr>
      <xdr:spPr>
        <a:xfrm>
          <a:off x="8515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8" name="n_3main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9" name="n_4main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42163</xdr:rowOff>
    </xdr:from>
    <xdr:to>
      <xdr:col>24</xdr:col>
      <xdr:colOff>114300</xdr:colOff>
      <xdr:row>82</xdr:row>
      <xdr:rowOff>143763</xdr:rowOff>
    </xdr:to>
    <xdr:sp macro="" textlink="">
      <xdr:nvSpPr>
        <xdr:cNvPr id="298" name="楕円 297"/>
        <xdr:cNvSpPr/>
      </xdr:nvSpPr>
      <xdr:spPr>
        <a:xfrm>
          <a:off x="4584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20590</xdr:rowOff>
    </xdr:from>
    <xdr:ext cx="405111" cy="259045"/>
    <xdr:sp macro="" textlink="">
      <xdr:nvSpPr>
        <xdr:cNvPr id="299" name="【福祉施設】&#10;有形固定資産減価償却率該当値テキスト"/>
        <xdr:cNvSpPr txBox="1"/>
      </xdr:nvSpPr>
      <xdr:spPr>
        <a:xfrm>
          <a:off x="4673600"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167894</xdr:rowOff>
    </xdr:from>
    <xdr:to>
      <xdr:col>20</xdr:col>
      <xdr:colOff>38100</xdr:colOff>
      <xdr:row>82</xdr:row>
      <xdr:rowOff>98044</xdr:rowOff>
    </xdr:to>
    <xdr:sp macro="" textlink="">
      <xdr:nvSpPr>
        <xdr:cNvPr id="300" name="楕円 299"/>
        <xdr:cNvSpPr/>
      </xdr:nvSpPr>
      <xdr:spPr>
        <a:xfrm>
          <a:off x="3746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47244</xdr:rowOff>
    </xdr:from>
    <xdr:to>
      <xdr:col>24</xdr:col>
      <xdr:colOff>63500</xdr:colOff>
      <xdr:row>82</xdr:row>
      <xdr:rowOff>92963</xdr:rowOff>
    </xdr:to>
    <xdr:cxnSp macro="">
      <xdr:nvCxnSpPr>
        <xdr:cNvPr id="301" name="直線コネクタ 300"/>
        <xdr:cNvCxnSpPr/>
      </xdr:nvCxnSpPr>
      <xdr:spPr>
        <a:xfrm>
          <a:off x="3797300" y="141061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122174</xdr:rowOff>
    </xdr:from>
    <xdr:to>
      <xdr:col>15</xdr:col>
      <xdr:colOff>101600</xdr:colOff>
      <xdr:row>82</xdr:row>
      <xdr:rowOff>52324</xdr:rowOff>
    </xdr:to>
    <xdr:sp macro="" textlink="">
      <xdr:nvSpPr>
        <xdr:cNvPr id="302" name="楕円 301"/>
        <xdr:cNvSpPr/>
      </xdr:nvSpPr>
      <xdr:spPr>
        <a:xfrm>
          <a:off x="2857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xdr:rowOff>
    </xdr:from>
    <xdr:to>
      <xdr:col>19</xdr:col>
      <xdr:colOff>177800</xdr:colOff>
      <xdr:row>82</xdr:row>
      <xdr:rowOff>47244</xdr:rowOff>
    </xdr:to>
    <xdr:cxnSp macro="">
      <xdr:nvCxnSpPr>
        <xdr:cNvPr id="303" name="直線コネクタ 302"/>
        <xdr:cNvCxnSpPr/>
      </xdr:nvCxnSpPr>
      <xdr:spPr>
        <a:xfrm>
          <a:off x="2908300" y="14060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76454</xdr:rowOff>
    </xdr:from>
    <xdr:to>
      <xdr:col>10</xdr:col>
      <xdr:colOff>165100</xdr:colOff>
      <xdr:row>82</xdr:row>
      <xdr:rowOff>6604</xdr:rowOff>
    </xdr:to>
    <xdr:sp macro="" textlink="">
      <xdr:nvSpPr>
        <xdr:cNvPr id="304" name="楕円 303"/>
        <xdr:cNvSpPr/>
      </xdr:nvSpPr>
      <xdr:spPr>
        <a:xfrm>
          <a:off x="1968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127254</xdr:rowOff>
    </xdr:from>
    <xdr:to>
      <xdr:col>15</xdr:col>
      <xdr:colOff>50800</xdr:colOff>
      <xdr:row>82</xdr:row>
      <xdr:rowOff>1524</xdr:rowOff>
    </xdr:to>
    <xdr:cxnSp macro="">
      <xdr:nvCxnSpPr>
        <xdr:cNvPr id="305" name="直線コネクタ 304"/>
        <xdr:cNvCxnSpPr/>
      </xdr:nvCxnSpPr>
      <xdr:spPr>
        <a:xfrm>
          <a:off x="2019300" y="140147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306" name="楕円 305"/>
        <xdr:cNvSpPr/>
      </xdr:nvSpPr>
      <xdr:spPr>
        <a:xfrm>
          <a:off x="107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127254</xdr:rowOff>
    </xdr:to>
    <xdr:cxnSp macro="">
      <xdr:nvCxnSpPr>
        <xdr:cNvPr id="307" name="直線コネクタ 306"/>
        <xdr:cNvCxnSpPr/>
      </xdr:nvCxnSpPr>
      <xdr:spPr>
        <a:xfrm>
          <a:off x="1130300" y="139689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89171</xdr:rowOff>
    </xdr:from>
    <xdr:ext cx="405111" cy="259045"/>
    <xdr:sp macro="" textlink="">
      <xdr:nvSpPr>
        <xdr:cNvPr id="312" name="n_1mainValue【福祉施設】&#10;有形固定資産減価償却率"/>
        <xdr:cNvSpPr txBox="1"/>
      </xdr:nvSpPr>
      <xdr:spPr>
        <a:xfrm>
          <a:off x="3582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13" name="n_2mainValue【福祉施設】&#10;有形固定資産減価償却率"/>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169181</xdr:rowOff>
    </xdr:from>
    <xdr:ext cx="405111" cy="259045"/>
    <xdr:sp macro="" textlink="">
      <xdr:nvSpPr>
        <xdr:cNvPr id="314" name="n_3mainValue【福祉施設】&#10;有形固定資産減価償却率"/>
        <xdr:cNvSpPr txBox="1"/>
      </xdr:nvSpPr>
      <xdr:spPr>
        <a:xfrm>
          <a:off x="1816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315" name="n_4mainValue【福祉施設】&#10;有形固定資産減価償却率"/>
        <xdr:cNvSpPr txBox="1"/>
      </xdr:nvSpPr>
      <xdr:spPr>
        <a:xfrm>
          <a:off x="927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xdr:cNvSpPr txBox="1"/>
      </xdr:nvSpPr>
      <xdr:spPr>
        <a:xfrm>
          <a:off x="10515600" y="1427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55" name="楕円 354"/>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56"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57" name="楕円 356"/>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58" name="直線コネクタ 357"/>
        <xdr:cNvCxnSpPr/>
      </xdr:nvCxnSpPr>
      <xdr:spPr>
        <a:xfrm>
          <a:off x="9639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59" name="楕円 358"/>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60" name="直線コネクタ 359"/>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1" name="楕円 360"/>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62" name="直線コネクタ 361"/>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3" name="楕円 362"/>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64" name="直線コネクタ 363"/>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66" name="n_2aveValue【福祉施設】&#10;一人当たり面積"/>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69"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70"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1"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2"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402" name="【市民会館】&#10;有形固定資産減価償却率平均値テキスト"/>
        <xdr:cNvSpPr txBox="1"/>
      </xdr:nvSpPr>
      <xdr:spPr>
        <a:xfrm>
          <a:off x="4673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413" name="楕円 412"/>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118127</xdr:rowOff>
    </xdr:from>
    <xdr:ext cx="405111" cy="259045"/>
    <xdr:sp macro="" textlink="">
      <xdr:nvSpPr>
        <xdr:cNvPr id="414" name="【市民会館】&#10;有形固定資産減価償却率該当値テキスト"/>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99695</xdr:rowOff>
    </xdr:from>
    <xdr:to>
      <xdr:col>20</xdr:col>
      <xdr:colOff>38100</xdr:colOff>
      <xdr:row>107</xdr:row>
      <xdr:rowOff>29845</xdr:rowOff>
    </xdr:to>
    <xdr:sp macro="" textlink="">
      <xdr:nvSpPr>
        <xdr:cNvPr id="415" name="楕円 414"/>
        <xdr:cNvSpPr/>
      </xdr:nvSpPr>
      <xdr:spPr>
        <a:xfrm>
          <a:off x="3746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150495</xdr:rowOff>
    </xdr:from>
    <xdr:to>
      <xdr:col>24</xdr:col>
      <xdr:colOff>63500</xdr:colOff>
      <xdr:row>107</xdr:row>
      <xdr:rowOff>19050</xdr:rowOff>
    </xdr:to>
    <xdr:cxnSp macro="">
      <xdr:nvCxnSpPr>
        <xdr:cNvPr id="416" name="直線コネクタ 415"/>
        <xdr:cNvCxnSpPr/>
      </xdr:nvCxnSpPr>
      <xdr:spPr>
        <a:xfrm>
          <a:off x="3797300" y="18324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59689</xdr:rowOff>
    </xdr:from>
    <xdr:to>
      <xdr:col>15</xdr:col>
      <xdr:colOff>101600</xdr:colOff>
      <xdr:row>106</xdr:row>
      <xdr:rowOff>161289</xdr:rowOff>
    </xdr:to>
    <xdr:sp macro="" textlink="">
      <xdr:nvSpPr>
        <xdr:cNvPr id="417" name="楕円 416"/>
        <xdr:cNvSpPr/>
      </xdr:nvSpPr>
      <xdr:spPr>
        <a:xfrm>
          <a:off x="2857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110489</xdr:rowOff>
    </xdr:from>
    <xdr:to>
      <xdr:col>19</xdr:col>
      <xdr:colOff>177800</xdr:colOff>
      <xdr:row>106</xdr:row>
      <xdr:rowOff>150495</xdr:rowOff>
    </xdr:to>
    <xdr:cxnSp macro="">
      <xdr:nvCxnSpPr>
        <xdr:cNvPr id="418" name="直線コネクタ 417"/>
        <xdr:cNvCxnSpPr/>
      </xdr:nvCxnSpPr>
      <xdr:spPr>
        <a:xfrm>
          <a:off x="2908300" y="18284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19686</xdr:rowOff>
    </xdr:from>
    <xdr:to>
      <xdr:col>10</xdr:col>
      <xdr:colOff>165100</xdr:colOff>
      <xdr:row>106</xdr:row>
      <xdr:rowOff>121286</xdr:rowOff>
    </xdr:to>
    <xdr:sp macro="" textlink="">
      <xdr:nvSpPr>
        <xdr:cNvPr id="419" name="楕円 418"/>
        <xdr:cNvSpPr/>
      </xdr:nvSpPr>
      <xdr:spPr>
        <a:xfrm>
          <a:off x="1968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70486</xdr:rowOff>
    </xdr:from>
    <xdr:to>
      <xdr:col>15</xdr:col>
      <xdr:colOff>50800</xdr:colOff>
      <xdr:row>106</xdr:row>
      <xdr:rowOff>110489</xdr:rowOff>
    </xdr:to>
    <xdr:cxnSp macro="">
      <xdr:nvCxnSpPr>
        <xdr:cNvPr id="420" name="直線コネクタ 419"/>
        <xdr:cNvCxnSpPr/>
      </xdr:nvCxnSpPr>
      <xdr:spPr>
        <a:xfrm>
          <a:off x="2019300" y="182441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21" name="楕円 420"/>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30480</xdr:rowOff>
    </xdr:from>
    <xdr:to>
      <xdr:col>10</xdr:col>
      <xdr:colOff>114300</xdr:colOff>
      <xdr:row>106</xdr:row>
      <xdr:rowOff>70486</xdr:rowOff>
    </xdr:to>
    <xdr:cxnSp macro="">
      <xdr:nvCxnSpPr>
        <xdr:cNvPr id="422" name="直線コネクタ 421"/>
        <xdr:cNvCxnSpPr/>
      </xdr:nvCxnSpPr>
      <xdr:spPr>
        <a:xfrm>
          <a:off x="1130300" y="18204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147338</xdr:rowOff>
    </xdr:from>
    <xdr:ext cx="405111" cy="259045"/>
    <xdr:sp macro="" textlink="">
      <xdr:nvSpPr>
        <xdr:cNvPr id="423" name="n_1aveValue【市民会館】&#10;有形固定資産減価償却率"/>
        <xdr:cNvSpPr txBox="1"/>
      </xdr:nvSpPr>
      <xdr:spPr>
        <a:xfrm>
          <a:off x="3582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20972</xdr:rowOff>
    </xdr:from>
    <xdr:ext cx="405111" cy="259045"/>
    <xdr:sp macro="" textlink="">
      <xdr:nvSpPr>
        <xdr:cNvPr id="427" name="n_1mainValue【市民会館】&#10;有形固定資産減価償却率"/>
        <xdr:cNvSpPr txBox="1"/>
      </xdr:nvSpPr>
      <xdr:spPr>
        <a:xfrm>
          <a:off x="35820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152416</xdr:rowOff>
    </xdr:from>
    <xdr:ext cx="405111" cy="259045"/>
    <xdr:sp macro="" textlink="">
      <xdr:nvSpPr>
        <xdr:cNvPr id="428" name="n_2mainValue【市民会館】&#10;有形固定資産減価償却率"/>
        <xdr:cNvSpPr txBox="1"/>
      </xdr:nvSpPr>
      <xdr:spPr>
        <a:xfrm>
          <a:off x="2705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112413</xdr:rowOff>
    </xdr:from>
    <xdr:ext cx="405111" cy="259045"/>
    <xdr:sp macro="" textlink="">
      <xdr:nvSpPr>
        <xdr:cNvPr id="429" name="n_3mainValue【市民会館】&#10;有形固定資産減価償却率"/>
        <xdr:cNvSpPr txBox="1"/>
      </xdr:nvSpPr>
      <xdr:spPr>
        <a:xfrm>
          <a:off x="1816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30" name="n_4mainValue【市民会館】&#10;有形固定資産減価償却率"/>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59" name="【市民会館】&#10;一人当たり面積平均値テキスト"/>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0" name="楕円 469"/>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71" name="【市民会館】&#10;一人当たり面積該当値テキスト"/>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72" name="楕円 471"/>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41911</xdr:rowOff>
    </xdr:to>
    <xdr:cxnSp macro="">
      <xdr:nvCxnSpPr>
        <xdr:cNvPr id="473" name="直線コネクタ 472"/>
        <xdr:cNvCxnSpPr/>
      </xdr:nvCxnSpPr>
      <xdr:spPr>
        <a:xfrm flipV="1">
          <a:off x="9639300" y="18211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74" name="楕円 473"/>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45720</xdr:rowOff>
    </xdr:to>
    <xdr:cxnSp macro="">
      <xdr:nvCxnSpPr>
        <xdr:cNvPr id="475" name="直線コネクタ 474"/>
        <xdr:cNvCxnSpPr/>
      </xdr:nvCxnSpPr>
      <xdr:spPr>
        <a:xfrm flipV="1">
          <a:off x="8750300" y="1821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76" name="楕円 475"/>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45720</xdr:rowOff>
    </xdr:to>
    <xdr:cxnSp macro="">
      <xdr:nvCxnSpPr>
        <xdr:cNvPr id="477" name="直線コネクタ 476"/>
        <xdr:cNvCxnSpPr/>
      </xdr:nvCxnSpPr>
      <xdr:spPr>
        <a:xfrm>
          <a:off x="7861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78" name="楕円 477"/>
        <xdr:cNvSpPr/>
      </xdr:nvSpPr>
      <xdr:spPr>
        <a:xfrm>
          <a:off x="692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49530</xdr:rowOff>
    </xdr:to>
    <xdr:cxnSp macro="">
      <xdr:nvCxnSpPr>
        <xdr:cNvPr id="479" name="直線コネクタ 478"/>
        <xdr:cNvCxnSpPr/>
      </xdr:nvCxnSpPr>
      <xdr:spPr>
        <a:xfrm flipV="1">
          <a:off x="6972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80" name="n_1ave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90188</xdr:rowOff>
    </xdr:from>
    <xdr:ext cx="469744" cy="259045"/>
    <xdr:sp macro="" textlink="">
      <xdr:nvSpPr>
        <xdr:cNvPr id="481" name="n_2aveValue【市民会館】&#10;一人当たり面積"/>
        <xdr:cNvSpPr txBox="1"/>
      </xdr:nvSpPr>
      <xdr:spPr>
        <a:xfrm>
          <a:off x="8515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2" name="n_3aveValue【市民会館】&#10;一人当たり面積"/>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aveValue【市民会館】&#10;一人当たり面積"/>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484"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485" name="n_2mainValue【市民会館】&#10;一人当たり面積"/>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87647</xdr:rowOff>
    </xdr:from>
    <xdr:ext cx="469744" cy="259045"/>
    <xdr:sp macro="" textlink="">
      <xdr:nvSpPr>
        <xdr:cNvPr id="486" name="n_3mainValue【市民会館】&#10;一人当たり面積"/>
        <xdr:cNvSpPr txBox="1"/>
      </xdr:nvSpPr>
      <xdr:spPr>
        <a:xfrm>
          <a:off x="7626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91457</xdr:rowOff>
    </xdr:from>
    <xdr:ext cx="469744" cy="259045"/>
    <xdr:sp macro="" textlink="">
      <xdr:nvSpPr>
        <xdr:cNvPr id="487" name="n_4mainValue【市民会館】&#10;一人当たり面積"/>
        <xdr:cNvSpPr txBox="1"/>
      </xdr:nvSpPr>
      <xdr:spPr>
        <a:xfrm>
          <a:off x="6737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8" name="直線コネクタ 527"/>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3"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4" name="フローチャート: 判断 533"/>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5" name="フローチャート: 判断 534"/>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6" name="フローチャート: 判断 535"/>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7" name="フローチャート: 判断 536"/>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8" name="フローチャート: 判断 537"/>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4" name="楕円 543"/>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5"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546" name="楕円 545"/>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57150</xdr:rowOff>
    </xdr:to>
    <xdr:cxnSp macro="">
      <xdr:nvCxnSpPr>
        <xdr:cNvPr id="547" name="直線コネクタ 546"/>
        <xdr:cNvCxnSpPr/>
      </xdr:nvCxnSpPr>
      <xdr:spPr>
        <a:xfrm>
          <a:off x="154813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8" name="楕円 547"/>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549" name="直線コネクタ 548"/>
        <xdr:cNvCxnSpPr/>
      </xdr:nvCxnSpPr>
      <xdr:spPr>
        <a:xfrm>
          <a:off x="14592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0" name="楕円 549"/>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551" name="直線コネクタ 550"/>
        <xdr:cNvCxnSpPr/>
      </xdr:nvCxnSpPr>
      <xdr:spPr>
        <a:xfrm>
          <a:off x="13703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52" name="楕円 551"/>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114300</xdr:rowOff>
    </xdr:to>
    <xdr:cxnSp macro="">
      <xdr:nvCxnSpPr>
        <xdr:cNvPr id="553" name="直線コネクタ 552"/>
        <xdr:cNvCxnSpPr/>
      </xdr:nvCxnSpPr>
      <xdr:spPr>
        <a:xfrm>
          <a:off x="12814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54" name="n_1ave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55" name="n_2aveValue【保健センター・保健所】&#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6"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57" name="n_4aveValue【保健センター・保健所】&#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558" name="n_1mainValue【保健センター・保健所】&#10;有形固定資産減価償却率"/>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9" name="n_2main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60" name="n_3main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61" name="n_4mainValue【保健センター・保健所】&#10;有形固定資産減価償却率"/>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3" name="直線コネクタ 582"/>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6" name="【保健センター・保健所】&#10;一人当たり面積最大値テキスト"/>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7" name="直線コネクタ 586"/>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8"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9" name="フローチャート: 判断 588"/>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90" name="フローチャート: 判断 589"/>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1" name="フローチャート: 判断 590"/>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92" name="フローチャート: 判断 591"/>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93" name="フローチャート: 判断 592"/>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599" name="楕円 598"/>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00" name="【保健センター・保健所】&#10;一人当たり面積該当値テキスト"/>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01" name="楕円 600"/>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602" name="直線コネクタ 601"/>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603" name="楕円 602"/>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604" name="直線コネクタ 603"/>
        <xdr:cNvCxnSpPr/>
      </xdr:nvCxnSpPr>
      <xdr:spPr>
        <a:xfrm>
          <a:off x="20434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605" name="楕円 604"/>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606" name="直線コネクタ 605"/>
        <xdr:cNvCxnSpPr/>
      </xdr:nvCxnSpPr>
      <xdr:spPr>
        <a:xfrm>
          <a:off x="19545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607" name="楕円 606"/>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608" name="直線コネクタ 607"/>
        <xdr:cNvCxnSpPr/>
      </xdr:nvCxnSpPr>
      <xdr:spPr>
        <a:xfrm>
          <a:off x="18656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9"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0" name="n_2aveValue【保健センター・保健所】&#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11" name="n_3aveValue【保健センター・保健所】&#10;一人当たり面積"/>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12" name="n_4aveValue【保健センター・保健所】&#10;一人当たり面積"/>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613"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614" name="n_2mainValue【保健センター・保健所】&#10;一人当たり面積"/>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615" name="n_3mainValue【保健センター・保健所】&#10;一人当たり面積"/>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616" name="n_4mainValue【保健センター・保健所】&#10;一人当たり面積"/>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41" name="直線コネクタ 640"/>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42"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3" name="直線コネクタ 642"/>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4"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5" name="直線コネクタ 644"/>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46"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7" name="フローチャート: 判断 646"/>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8" name="フローチャート: 判断 64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9" name="フローチャート: 判断 648"/>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0" name="フローチャート: 判断 649"/>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51" name="フローチャート: 判断 650"/>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162561</xdr:rowOff>
    </xdr:from>
    <xdr:to>
      <xdr:col>85</xdr:col>
      <xdr:colOff>177800</xdr:colOff>
      <xdr:row>86</xdr:row>
      <xdr:rowOff>92711</xdr:rowOff>
    </xdr:to>
    <xdr:sp macro="" textlink="">
      <xdr:nvSpPr>
        <xdr:cNvPr id="657" name="楕円 656"/>
        <xdr:cNvSpPr/>
      </xdr:nvSpPr>
      <xdr:spPr>
        <a:xfrm>
          <a:off x="16268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77488</xdr:rowOff>
    </xdr:from>
    <xdr:ext cx="405111" cy="259045"/>
    <xdr:sp macro="" textlink="">
      <xdr:nvSpPr>
        <xdr:cNvPr id="658" name="【消防施設】&#10;有形固定資産減価償却率該当値テキスト"/>
        <xdr:cNvSpPr txBox="1"/>
      </xdr:nvSpPr>
      <xdr:spPr>
        <a:xfrm>
          <a:off x="16357600" y="1465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59" name="楕円 658"/>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41911</xdr:rowOff>
    </xdr:from>
    <xdr:to>
      <xdr:col>85</xdr:col>
      <xdr:colOff>127000</xdr:colOff>
      <xdr:row>86</xdr:row>
      <xdr:rowOff>114300</xdr:rowOff>
    </xdr:to>
    <xdr:cxnSp macro="">
      <xdr:nvCxnSpPr>
        <xdr:cNvPr id="660" name="直線コネクタ 659"/>
        <xdr:cNvCxnSpPr/>
      </xdr:nvCxnSpPr>
      <xdr:spPr>
        <a:xfrm flipV="1">
          <a:off x="15481300" y="147866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1" name="楕円 660"/>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2" name="直線コネクタ 661"/>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61595</xdr:rowOff>
    </xdr:from>
    <xdr:to>
      <xdr:col>72</xdr:col>
      <xdr:colOff>38100</xdr:colOff>
      <xdr:row>86</xdr:row>
      <xdr:rowOff>163195</xdr:rowOff>
    </xdr:to>
    <xdr:sp macro="" textlink="">
      <xdr:nvSpPr>
        <xdr:cNvPr id="663" name="楕円 662"/>
        <xdr:cNvSpPr/>
      </xdr:nvSpPr>
      <xdr:spPr>
        <a:xfrm>
          <a:off x="13652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112395</xdr:rowOff>
    </xdr:from>
    <xdr:to>
      <xdr:col>76</xdr:col>
      <xdr:colOff>114300</xdr:colOff>
      <xdr:row>86</xdr:row>
      <xdr:rowOff>114300</xdr:rowOff>
    </xdr:to>
    <xdr:cxnSp macro="">
      <xdr:nvCxnSpPr>
        <xdr:cNvPr id="664" name="直線コネクタ 663"/>
        <xdr:cNvCxnSpPr/>
      </xdr:nvCxnSpPr>
      <xdr:spPr>
        <a:xfrm>
          <a:off x="13703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52070</xdr:rowOff>
    </xdr:from>
    <xdr:to>
      <xdr:col>67</xdr:col>
      <xdr:colOff>101600</xdr:colOff>
      <xdr:row>86</xdr:row>
      <xdr:rowOff>153670</xdr:rowOff>
    </xdr:to>
    <xdr:sp macro="" textlink="">
      <xdr:nvSpPr>
        <xdr:cNvPr id="665" name="楕円 664"/>
        <xdr:cNvSpPr/>
      </xdr:nvSpPr>
      <xdr:spPr>
        <a:xfrm>
          <a:off x="1276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102870</xdr:rowOff>
    </xdr:from>
    <xdr:to>
      <xdr:col>71</xdr:col>
      <xdr:colOff>177800</xdr:colOff>
      <xdr:row>86</xdr:row>
      <xdr:rowOff>112395</xdr:rowOff>
    </xdr:to>
    <xdr:cxnSp macro="">
      <xdr:nvCxnSpPr>
        <xdr:cNvPr id="666" name="直線コネクタ 665"/>
        <xdr:cNvCxnSpPr/>
      </xdr:nvCxnSpPr>
      <xdr:spPr>
        <a:xfrm>
          <a:off x="12814300" y="148475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67"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668" name="n_2aveValue【消防施設】&#10;有形固定資産減価償却率"/>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669" name="n_3aveValue【消防施設】&#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70" name="n_4aveValue【消防施設】&#10;有形固定資産減価償却率"/>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1" name="n_1mainValue【消防施設】&#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2" name="n_2mainValue【消防施設】&#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154322</xdr:rowOff>
    </xdr:from>
    <xdr:ext cx="405111" cy="259045"/>
    <xdr:sp macro="" textlink="">
      <xdr:nvSpPr>
        <xdr:cNvPr id="673" name="n_3mainValue【消防施設】&#10;有形固定資産減価償却率"/>
        <xdr:cNvSpPr txBox="1"/>
      </xdr:nvSpPr>
      <xdr:spPr>
        <a:xfrm>
          <a:off x="13500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144797</xdr:rowOff>
    </xdr:from>
    <xdr:ext cx="405111" cy="259045"/>
    <xdr:sp macro="" textlink="">
      <xdr:nvSpPr>
        <xdr:cNvPr id="674" name="n_4mainValue【消防施設】&#10;有形固定資産減価償却率"/>
        <xdr:cNvSpPr txBox="1"/>
      </xdr:nvSpPr>
      <xdr:spPr>
        <a:xfrm>
          <a:off x="12611744"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6" name="直線コネクタ 695"/>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7"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8" name="直線コネクタ 697"/>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9" name="【消防施設】&#10;一人当たり面積最大値テキスト"/>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00" name="直線コネクタ 699"/>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01"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2" name="フローチャート: 判断 701"/>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3" name="フローチャート: 判断 702"/>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4" name="フローチャート: 判断 703"/>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5" name="フローチャート: 判断 704"/>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6" name="フローチャート: 判断 705"/>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712" name="楕円 711"/>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713" name="【消防施設】&#10;一人当たり面積該当値テキスト"/>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14" name="楕円 713"/>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118111</xdr:rowOff>
    </xdr:to>
    <xdr:cxnSp macro="">
      <xdr:nvCxnSpPr>
        <xdr:cNvPr id="715" name="直線コネクタ 714"/>
        <xdr:cNvCxnSpPr/>
      </xdr:nvCxnSpPr>
      <xdr:spPr>
        <a:xfrm flipV="1">
          <a:off x="21323300" y="14686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16" name="楕円 715"/>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17" name="直線コネクタ 716"/>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18" name="楕円 717"/>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19" name="直線コネクタ 718"/>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0" name="楕円 719"/>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1" name="直線コネクタ 720"/>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22"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23" name="n_2ave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24"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2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26"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27" name="n_2main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28" name="n_3main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29" name="n_4main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5" name="直線コネクタ 754"/>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6" name="【庁舎】&#10;有形固定資産減価償却率最小値テキスト"/>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7" name="直線コネクタ 756"/>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8"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9" name="直線コネクタ 75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0"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1" name="フローチャート: 判断 760"/>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62" name="フローチャート: 判断 761"/>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63" name="フローチャート: 判断 762"/>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4" name="フローチャート: 判断 763"/>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5" name="フローチャート: 判断 764"/>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771" name="楕円 770"/>
        <xdr:cNvSpPr/>
      </xdr:nvSpPr>
      <xdr:spPr>
        <a:xfrm>
          <a:off x="16268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405111" cy="259045"/>
    <xdr:sp macro="" textlink="">
      <xdr:nvSpPr>
        <xdr:cNvPr id="772" name="【庁舎】&#10;有形固定資産減価償却率該当値テキスト"/>
        <xdr:cNvSpPr txBox="1"/>
      </xdr:nvSpPr>
      <xdr:spPr>
        <a:xfrm>
          <a:off x="16357600" y="1847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773" name="楕円 772"/>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94162</xdr:rowOff>
    </xdr:to>
    <xdr:cxnSp macro="">
      <xdr:nvCxnSpPr>
        <xdr:cNvPr id="774" name="直線コネクタ 773"/>
        <xdr:cNvCxnSpPr/>
      </xdr:nvCxnSpPr>
      <xdr:spPr>
        <a:xfrm>
          <a:off x="15481300" y="1859280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5806</xdr:rowOff>
    </xdr:from>
    <xdr:to>
      <xdr:col>76</xdr:col>
      <xdr:colOff>165100</xdr:colOff>
      <xdr:row>108</xdr:row>
      <xdr:rowOff>107406</xdr:rowOff>
    </xdr:to>
    <xdr:sp macro="" textlink="">
      <xdr:nvSpPr>
        <xdr:cNvPr id="775" name="楕円 774"/>
        <xdr:cNvSpPr/>
      </xdr:nvSpPr>
      <xdr:spPr>
        <a:xfrm>
          <a:off x="14541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56606</xdr:rowOff>
    </xdr:from>
    <xdr:to>
      <xdr:col>81</xdr:col>
      <xdr:colOff>50800</xdr:colOff>
      <xdr:row>108</xdr:row>
      <xdr:rowOff>76200</xdr:rowOff>
    </xdr:to>
    <xdr:cxnSp macro="">
      <xdr:nvCxnSpPr>
        <xdr:cNvPr id="776" name="直線コネクタ 775"/>
        <xdr:cNvCxnSpPr/>
      </xdr:nvCxnSpPr>
      <xdr:spPr>
        <a:xfrm>
          <a:off x="14592300" y="18573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157662</xdr:rowOff>
    </xdr:from>
    <xdr:to>
      <xdr:col>72</xdr:col>
      <xdr:colOff>38100</xdr:colOff>
      <xdr:row>108</xdr:row>
      <xdr:rowOff>87812</xdr:rowOff>
    </xdr:to>
    <xdr:sp macro="" textlink="">
      <xdr:nvSpPr>
        <xdr:cNvPr id="777" name="楕円 776"/>
        <xdr:cNvSpPr/>
      </xdr:nvSpPr>
      <xdr:spPr>
        <a:xfrm>
          <a:off x="1365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37012</xdr:rowOff>
    </xdr:from>
    <xdr:to>
      <xdr:col>76</xdr:col>
      <xdr:colOff>114300</xdr:colOff>
      <xdr:row>108</xdr:row>
      <xdr:rowOff>56606</xdr:rowOff>
    </xdr:to>
    <xdr:cxnSp macro="">
      <xdr:nvCxnSpPr>
        <xdr:cNvPr id="778" name="直線コネクタ 777"/>
        <xdr:cNvCxnSpPr/>
      </xdr:nvCxnSpPr>
      <xdr:spPr>
        <a:xfrm>
          <a:off x="13703300" y="185536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136434</xdr:rowOff>
    </xdr:from>
    <xdr:to>
      <xdr:col>67</xdr:col>
      <xdr:colOff>101600</xdr:colOff>
      <xdr:row>108</xdr:row>
      <xdr:rowOff>66584</xdr:rowOff>
    </xdr:to>
    <xdr:sp macro="" textlink="">
      <xdr:nvSpPr>
        <xdr:cNvPr id="779" name="楕円 778"/>
        <xdr:cNvSpPr/>
      </xdr:nvSpPr>
      <xdr:spPr>
        <a:xfrm>
          <a:off x="12763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xdr:rowOff>
    </xdr:from>
    <xdr:to>
      <xdr:col>71</xdr:col>
      <xdr:colOff>177800</xdr:colOff>
      <xdr:row>108</xdr:row>
      <xdr:rowOff>37012</xdr:rowOff>
    </xdr:to>
    <xdr:cxnSp macro="">
      <xdr:nvCxnSpPr>
        <xdr:cNvPr id="780" name="直線コネクタ 779"/>
        <xdr:cNvCxnSpPr/>
      </xdr:nvCxnSpPr>
      <xdr:spPr>
        <a:xfrm>
          <a:off x="12814300" y="185323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81" name="n_1aveValue【庁舎】&#10;有形固定資産減価償却率"/>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82" name="n_2aveValue【庁舎】&#10;有形固定資産減価償却率"/>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3"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84" name="n_4aveValue【庁舎】&#10;有形固定資産減価償却率"/>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785" name="n_1mainValue【庁舎】&#10;有形固定資産減価償却率"/>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98533</xdr:rowOff>
    </xdr:from>
    <xdr:ext cx="405111" cy="259045"/>
    <xdr:sp macro="" textlink="">
      <xdr:nvSpPr>
        <xdr:cNvPr id="786" name="n_2mainValue【庁舎】&#10;有形固定資産減価償却率"/>
        <xdr:cNvSpPr txBox="1"/>
      </xdr:nvSpPr>
      <xdr:spPr>
        <a:xfrm>
          <a:off x="14389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78939</xdr:rowOff>
    </xdr:from>
    <xdr:ext cx="405111" cy="259045"/>
    <xdr:sp macro="" textlink="">
      <xdr:nvSpPr>
        <xdr:cNvPr id="787" name="n_3mainValue【庁舎】&#10;有形固定資産減価償却率"/>
        <xdr:cNvSpPr txBox="1"/>
      </xdr:nvSpPr>
      <xdr:spPr>
        <a:xfrm>
          <a:off x="13500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57711</xdr:rowOff>
    </xdr:from>
    <xdr:ext cx="405111" cy="259045"/>
    <xdr:sp macro="" textlink="">
      <xdr:nvSpPr>
        <xdr:cNvPr id="788" name="n_4mainValue【庁舎】&#10;有形固定資産減価償却率"/>
        <xdr:cNvSpPr txBox="1"/>
      </xdr:nvSpPr>
      <xdr:spPr>
        <a:xfrm>
          <a:off x="12611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4" name="直線コネクタ 813"/>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5"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6" name="直線コネクタ 815"/>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7" name="【庁舎】&#10;一人当たり面積最大値テキスト"/>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8" name="直線コネクタ 817"/>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9"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0" name="フローチャート: 判断 819"/>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21" name="フローチャート: 判断 820"/>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22" name="フローチャート: 判断 821"/>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4" name="フローチャート: 判断 823"/>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830" name="楕円 829"/>
        <xdr:cNvSpPr/>
      </xdr:nvSpPr>
      <xdr:spPr>
        <a:xfrm>
          <a:off x="22110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62791</xdr:rowOff>
    </xdr:from>
    <xdr:ext cx="469744" cy="259045"/>
    <xdr:sp macro="" textlink="">
      <xdr:nvSpPr>
        <xdr:cNvPr id="831" name="【庁舎】&#10;一人当たり面積該当値テキスト"/>
        <xdr:cNvSpPr txBox="1"/>
      </xdr:nvSpPr>
      <xdr:spPr>
        <a:xfrm>
          <a:off x="22199600" y="184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149498</xdr:rowOff>
    </xdr:from>
    <xdr:to>
      <xdr:col>112</xdr:col>
      <xdr:colOff>38100</xdr:colOff>
      <xdr:row>108</xdr:row>
      <xdr:rowOff>79648</xdr:rowOff>
    </xdr:to>
    <xdr:sp macro="" textlink="">
      <xdr:nvSpPr>
        <xdr:cNvPr id="832" name="楕円 831"/>
        <xdr:cNvSpPr/>
      </xdr:nvSpPr>
      <xdr:spPr>
        <a:xfrm>
          <a:off x="21272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28848</xdr:rowOff>
    </xdr:to>
    <xdr:cxnSp macro="">
      <xdr:nvCxnSpPr>
        <xdr:cNvPr id="833" name="直線コネクタ 832"/>
        <xdr:cNvCxnSpPr/>
      </xdr:nvCxnSpPr>
      <xdr:spPr>
        <a:xfrm flipV="1">
          <a:off x="21323300" y="185438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149498</xdr:rowOff>
    </xdr:from>
    <xdr:to>
      <xdr:col>107</xdr:col>
      <xdr:colOff>101600</xdr:colOff>
      <xdr:row>108</xdr:row>
      <xdr:rowOff>79648</xdr:rowOff>
    </xdr:to>
    <xdr:sp macro="" textlink="">
      <xdr:nvSpPr>
        <xdr:cNvPr id="834" name="楕円 833"/>
        <xdr:cNvSpPr/>
      </xdr:nvSpPr>
      <xdr:spPr>
        <a:xfrm>
          <a:off x="20383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28848</xdr:rowOff>
    </xdr:from>
    <xdr:to>
      <xdr:col>111</xdr:col>
      <xdr:colOff>177800</xdr:colOff>
      <xdr:row>108</xdr:row>
      <xdr:rowOff>28848</xdr:rowOff>
    </xdr:to>
    <xdr:cxnSp macro="">
      <xdr:nvCxnSpPr>
        <xdr:cNvPr id="835" name="直線コネクタ 834"/>
        <xdr:cNvCxnSpPr/>
      </xdr:nvCxnSpPr>
      <xdr:spPr>
        <a:xfrm>
          <a:off x="20434300" y="1854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149498</xdr:rowOff>
    </xdr:from>
    <xdr:to>
      <xdr:col>102</xdr:col>
      <xdr:colOff>165100</xdr:colOff>
      <xdr:row>108</xdr:row>
      <xdr:rowOff>79648</xdr:rowOff>
    </xdr:to>
    <xdr:sp macro="" textlink="">
      <xdr:nvSpPr>
        <xdr:cNvPr id="836" name="楕円 835"/>
        <xdr:cNvSpPr/>
      </xdr:nvSpPr>
      <xdr:spPr>
        <a:xfrm>
          <a:off x="19494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28848</xdr:rowOff>
    </xdr:from>
    <xdr:to>
      <xdr:col>107</xdr:col>
      <xdr:colOff>50800</xdr:colOff>
      <xdr:row>108</xdr:row>
      <xdr:rowOff>28848</xdr:rowOff>
    </xdr:to>
    <xdr:cxnSp macro="">
      <xdr:nvCxnSpPr>
        <xdr:cNvPr id="837" name="直線コネクタ 836"/>
        <xdr:cNvCxnSpPr/>
      </xdr:nvCxnSpPr>
      <xdr:spPr>
        <a:xfrm>
          <a:off x="19545300" y="1854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38" name="楕円 837"/>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28848</xdr:rowOff>
    </xdr:from>
    <xdr:to>
      <xdr:col>102</xdr:col>
      <xdr:colOff>114300</xdr:colOff>
      <xdr:row>108</xdr:row>
      <xdr:rowOff>30480</xdr:rowOff>
    </xdr:to>
    <xdr:cxnSp macro="">
      <xdr:nvCxnSpPr>
        <xdr:cNvPr id="839" name="直線コネクタ 838"/>
        <xdr:cNvCxnSpPr/>
      </xdr:nvCxnSpPr>
      <xdr:spPr>
        <a:xfrm flipV="1">
          <a:off x="18656300" y="1854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40" name="n_1aveValue【庁舎】&#10;一人当たり面積"/>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41" name="n_2aveValue【庁舎】&#10;一人当たり面積"/>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2" name="n_3aveValue【庁舎】&#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43" name="n_4aveValue【庁舎】&#10;一人当たり面積"/>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70775</xdr:rowOff>
    </xdr:from>
    <xdr:ext cx="469744" cy="259045"/>
    <xdr:sp macro="" textlink="">
      <xdr:nvSpPr>
        <xdr:cNvPr id="844" name="n_1mainValue【庁舎】&#10;一人当たり面積"/>
        <xdr:cNvSpPr txBox="1"/>
      </xdr:nvSpPr>
      <xdr:spPr>
        <a:xfrm>
          <a:off x="210757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70775</xdr:rowOff>
    </xdr:from>
    <xdr:ext cx="469744" cy="259045"/>
    <xdr:sp macro="" textlink="">
      <xdr:nvSpPr>
        <xdr:cNvPr id="845" name="n_2mainValue【庁舎】&#10;一人当たり面積"/>
        <xdr:cNvSpPr txBox="1"/>
      </xdr:nvSpPr>
      <xdr:spPr>
        <a:xfrm>
          <a:off x="20199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70775</xdr:rowOff>
    </xdr:from>
    <xdr:ext cx="469744" cy="259045"/>
    <xdr:sp macro="" textlink="">
      <xdr:nvSpPr>
        <xdr:cNvPr id="846" name="n_3mainValue【庁舎】&#10;一人当たり面積"/>
        <xdr:cNvSpPr txBox="1"/>
      </xdr:nvSpPr>
      <xdr:spPr>
        <a:xfrm>
          <a:off x="19310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47" name="n_4mainValue【庁舎】&#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類似団体と比較して有形固定資産減価償却率は高い傾向であり、その中でも特に高い施設は、体育館・プール、消防施設、庁舎となっている。</a:t>
          </a:r>
        </a:p>
        <a:p>
          <a:r>
            <a:rPr kumimoji="1" lang="ja-JP" altLang="en-US" sz="1300">
              <a:latin typeface="ＭＳ Ｐゴシック" panose="020B0600070205080204" pitchFamily="50" charset="-128"/>
              <a:ea typeface="ＭＳ Ｐゴシック" panose="020B0600070205080204" pitchFamily="50" charset="-128"/>
            </a:rPr>
            <a:t>　償却率が高い施設の中で庁舎については、第一庁舎が築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年以上である。老朽化が著しい本庁舎について、新庁舎を整備し（令和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年度開庁予定）償却率の改善を図る。また、消防施設については、消防団詰所が築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年以上のため、施設の改修計画を策定予定である。計画に基づき適正な管理を推進していく。</a:t>
          </a:r>
        </a:p>
        <a:p>
          <a:r>
            <a:rPr kumimoji="1" lang="ja-JP" altLang="en-US" sz="1300">
              <a:latin typeface="ＭＳ Ｐゴシック" panose="020B0600070205080204" pitchFamily="50" charset="-128"/>
              <a:ea typeface="ＭＳ Ｐゴシック" panose="020B0600070205080204" pitchFamily="50" charset="-128"/>
            </a:rPr>
            <a:t>　償却率が低い施設の図書館については、建築年数が比較的新しく改修等を行っているため償却率が低くなっている。</a:t>
          </a:r>
        </a:p>
        <a:p>
          <a:r>
            <a:rPr kumimoji="1" lang="ja-JP" altLang="en-US" sz="1300">
              <a:latin typeface="ＭＳ Ｐゴシック" panose="020B0600070205080204" pitchFamily="50" charset="-128"/>
              <a:ea typeface="ＭＳ Ｐゴシック" panose="020B0600070205080204" pitchFamily="50" charset="-128"/>
            </a:rPr>
            <a:t>　今後、公共施設の老朽化に対し投資が増加することは確実であり、将来の利用需要の分析や施設の統廃合をはじめとした複合化を想定したうえで、適切な施設管理を図っていく。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10933356</v>
      </c>
      <c r="BO4" s="485"/>
      <c r="BP4" s="485"/>
      <c r="BQ4" s="485"/>
      <c r="BR4" s="485"/>
      <c r="BS4" s="485"/>
      <c r="BT4" s="485"/>
      <c r="BU4" s="486"/>
      <c r="BV4" s="484">
        <v>12718649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5.0999999999999996</v>
      </c>
      <c r="CU4" s="625"/>
      <c r="CV4" s="625"/>
      <c r="CW4" s="625"/>
      <c r="CX4" s="625"/>
      <c r="CY4" s="625"/>
      <c r="CZ4" s="625"/>
      <c r="DA4" s="626"/>
      <c r="DB4" s="624">
        <v>6.5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10546725</v>
      </c>
      <c r="BO5" s="456"/>
      <c r="BP5" s="456"/>
      <c r="BQ5" s="456"/>
      <c r="BR5" s="456"/>
      <c r="BS5" s="456"/>
      <c r="BT5" s="456"/>
      <c r="BU5" s="457"/>
      <c r="BV5" s="455">
        <v>12214196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82.4</v>
      </c>
      <c r="CU5" s="453"/>
      <c r="CV5" s="453"/>
      <c r="CW5" s="453"/>
      <c r="CX5" s="453"/>
      <c r="CY5" s="453"/>
      <c r="CZ5" s="453"/>
      <c r="DA5" s="454"/>
      <c r="DB5" s="452">
        <v>74.099999999999994</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386631</v>
      </c>
      <c r="BO6" s="456"/>
      <c r="BP6" s="456"/>
      <c r="BQ6" s="456"/>
      <c r="BR6" s="456"/>
      <c r="BS6" s="456"/>
      <c r="BT6" s="456"/>
      <c r="BU6" s="457"/>
      <c r="BV6" s="455">
        <v>504453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84.2</v>
      </c>
      <c r="CU6" s="599"/>
      <c r="CV6" s="599"/>
      <c r="CW6" s="599"/>
      <c r="CX6" s="599"/>
      <c r="CY6" s="599"/>
      <c r="CZ6" s="599"/>
      <c r="DA6" s="600"/>
      <c r="DB6" s="598">
        <v>80.099999999999994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36433</v>
      </c>
      <c r="BO7" s="456"/>
      <c r="BP7" s="456"/>
      <c r="BQ7" s="456"/>
      <c r="BR7" s="456"/>
      <c r="BS7" s="456"/>
      <c r="BT7" s="456"/>
      <c r="BU7" s="457"/>
      <c r="BV7" s="455">
        <v>42003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6885564</v>
      </c>
      <c r="CU7" s="456"/>
      <c r="CV7" s="456"/>
      <c r="CW7" s="456"/>
      <c r="CX7" s="456"/>
      <c r="CY7" s="456"/>
      <c r="CZ7" s="456"/>
      <c r="DA7" s="457"/>
      <c r="DB7" s="455">
        <v>7137535</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350198</v>
      </c>
      <c r="BO8" s="456"/>
      <c r="BP8" s="456"/>
      <c r="BQ8" s="456"/>
      <c r="BR8" s="456"/>
      <c r="BS8" s="456"/>
      <c r="BT8" s="456"/>
      <c r="BU8" s="457"/>
      <c r="BV8" s="455">
        <v>462450</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0.76</v>
      </c>
      <c r="CU8" s="559"/>
      <c r="CV8" s="559"/>
      <c r="CW8" s="559"/>
      <c r="CX8" s="559"/>
      <c r="CY8" s="559"/>
      <c r="CZ8" s="559"/>
      <c r="DA8" s="560"/>
      <c r="DB8" s="558">
        <v>0.77</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29229</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-112252</v>
      </c>
      <c r="BO9" s="456"/>
      <c r="BP9" s="456"/>
      <c r="BQ9" s="456"/>
      <c r="BR9" s="456"/>
      <c r="BS9" s="456"/>
      <c r="BT9" s="456"/>
      <c r="BU9" s="457"/>
      <c r="BV9" s="455">
        <v>-85807</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8.5</v>
      </c>
      <c r="CU9" s="453"/>
      <c r="CV9" s="453"/>
      <c r="CW9" s="453"/>
      <c r="CX9" s="453"/>
      <c r="CY9" s="453"/>
      <c r="CZ9" s="453"/>
      <c r="DA9" s="454"/>
      <c r="DB9" s="452">
        <v>7.3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29639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27</v>
      </c>
      <c r="BO10" s="456"/>
      <c r="BP10" s="456"/>
      <c r="BQ10" s="456"/>
      <c r="BR10" s="456"/>
      <c r="BS10" s="456"/>
      <c r="BT10" s="456"/>
      <c r="BU10" s="457"/>
      <c r="BV10" s="455">
        <v>200087</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96</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29074</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28692</v>
      </c>
      <c r="S13" s="543"/>
      <c r="T13" s="543"/>
      <c r="U13" s="543"/>
      <c r="V13" s="544"/>
      <c r="W13" s="545" t="s">
        <v>141</v>
      </c>
      <c r="X13" s="441"/>
      <c r="Y13" s="441"/>
      <c r="Z13" s="441"/>
      <c r="AA13" s="441"/>
      <c r="AB13" s="442"/>
      <c r="AC13" s="408">
        <v>1170</v>
      </c>
      <c r="AD13" s="409"/>
      <c r="AE13" s="409"/>
      <c r="AF13" s="409"/>
      <c r="AG13" s="410"/>
      <c r="AH13" s="408">
        <v>1442</v>
      </c>
      <c r="AI13" s="409"/>
      <c r="AJ13" s="409"/>
      <c r="AK13" s="409"/>
      <c r="AL13" s="468"/>
      <c r="AM13" s="512" t="s">
        <v>142</v>
      </c>
      <c r="AN13" s="412"/>
      <c r="AO13" s="412"/>
      <c r="AP13" s="412"/>
      <c r="AQ13" s="412"/>
      <c r="AR13" s="412"/>
      <c r="AS13" s="412"/>
      <c r="AT13" s="413"/>
      <c r="AU13" s="513" t="s">
        <v>107</v>
      </c>
      <c r="AV13" s="514"/>
      <c r="AW13" s="514"/>
      <c r="AX13" s="514"/>
      <c r="AY13" s="469" t="s">
        <v>143</v>
      </c>
      <c r="AZ13" s="470"/>
      <c r="BA13" s="470"/>
      <c r="BB13" s="470"/>
      <c r="BC13" s="470"/>
      <c r="BD13" s="470"/>
      <c r="BE13" s="470"/>
      <c r="BF13" s="470"/>
      <c r="BG13" s="470"/>
      <c r="BH13" s="470"/>
      <c r="BI13" s="470"/>
      <c r="BJ13" s="470"/>
      <c r="BK13" s="470"/>
      <c r="BL13" s="470"/>
      <c r="BM13" s="471"/>
      <c r="BN13" s="455">
        <v>-112225</v>
      </c>
      <c r="BO13" s="456"/>
      <c r="BP13" s="456"/>
      <c r="BQ13" s="456"/>
      <c r="BR13" s="456"/>
      <c r="BS13" s="456"/>
      <c r="BT13" s="456"/>
      <c r="BU13" s="457"/>
      <c r="BV13" s="455">
        <v>114280</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1.4</v>
      </c>
      <c r="CU13" s="453"/>
      <c r="CV13" s="453"/>
      <c r="CW13" s="453"/>
      <c r="CX13" s="453"/>
      <c r="CY13" s="453"/>
      <c r="CZ13" s="453"/>
      <c r="DA13" s="454"/>
      <c r="DB13" s="452">
        <v>0.8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29350</v>
      </c>
      <c r="S14" s="543"/>
      <c r="T14" s="543"/>
      <c r="U14" s="543"/>
      <c r="V14" s="544"/>
      <c r="W14" s="546"/>
      <c r="X14" s="444"/>
      <c r="Y14" s="444"/>
      <c r="Z14" s="444"/>
      <c r="AA14" s="444"/>
      <c r="AB14" s="445"/>
      <c r="AC14" s="535">
        <v>8.1</v>
      </c>
      <c r="AD14" s="536"/>
      <c r="AE14" s="536"/>
      <c r="AF14" s="536"/>
      <c r="AG14" s="537"/>
      <c r="AH14" s="535">
        <v>9.6999999999999993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t="s">
        <v>147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28980</v>
      </c>
      <c r="S15" s="543"/>
      <c r="T15" s="543"/>
      <c r="U15" s="543"/>
      <c r="V15" s="544"/>
      <c r="W15" s="545" t="s">
        <v>149</v>
      </c>
      <c r="X15" s="441"/>
      <c r="Y15" s="441"/>
      <c r="Z15" s="441"/>
      <c r="AA15" s="441"/>
      <c r="AB15" s="442"/>
      <c r="AC15" s="408">
        <v>4243</v>
      </c>
      <c r="AD15" s="409"/>
      <c r="AE15" s="409"/>
      <c r="AF15" s="409"/>
      <c r="AG15" s="410"/>
      <c r="AH15" s="408">
        <v>4383</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4211581</v>
      </c>
      <c r="BO15" s="485"/>
      <c r="BP15" s="485"/>
      <c r="BQ15" s="485"/>
      <c r="BR15" s="485"/>
      <c r="BS15" s="485"/>
      <c r="BT15" s="485"/>
      <c r="BU15" s="486"/>
      <c r="BV15" s="484">
        <v>4064637</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29.5</v>
      </c>
      <c r="AD16" s="536"/>
      <c r="AE16" s="536"/>
      <c r="AF16" s="536"/>
      <c r="AG16" s="537"/>
      <c r="AH16" s="535">
        <v>29.6</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5621710</v>
      </c>
      <c r="BO16" s="456"/>
      <c r="BP16" s="456"/>
      <c r="BQ16" s="456"/>
      <c r="BR16" s="456"/>
      <c r="BS16" s="456"/>
      <c r="BT16" s="456"/>
      <c r="BU16" s="457"/>
      <c r="BV16" s="455">
        <v>5472287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8949</v>
      </c>
      <c r="AD17" s="409"/>
      <c r="AE17" s="409"/>
      <c r="AF17" s="409"/>
      <c r="AG17" s="410"/>
      <c r="AH17" s="408">
        <v>8975</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5316088</v>
      </c>
      <c r="BO17" s="456"/>
      <c r="BP17" s="456"/>
      <c r="BQ17" s="456"/>
      <c r="BR17" s="456"/>
      <c r="BS17" s="456"/>
      <c r="BT17" s="456"/>
      <c r="BU17" s="457"/>
      <c r="BV17" s="455">
        <v>5144671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70.87</v>
      </c>
      <c r="M18" s="508"/>
      <c r="N18" s="508"/>
      <c r="O18" s="508"/>
      <c r="P18" s="508"/>
      <c r="Q18" s="508"/>
      <c r="R18" s="509"/>
      <c r="S18" s="509"/>
      <c r="T18" s="509"/>
      <c r="U18" s="509"/>
      <c r="V18" s="510"/>
      <c r="W18" s="526"/>
      <c r="X18" s="527"/>
      <c r="Y18" s="527"/>
      <c r="Z18" s="527"/>
      <c r="AA18" s="527"/>
      <c r="AB18" s="551"/>
      <c r="AC18" s="425">
        <v>62.3</v>
      </c>
      <c r="AD18" s="426"/>
      <c r="AE18" s="426"/>
      <c r="AF18" s="426"/>
      <c r="AG18" s="511"/>
      <c r="AH18" s="425">
        <v>60.6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5752951</v>
      </c>
      <c r="BO18" s="456"/>
      <c r="BP18" s="456"/>
      <c r="BQ18" s="456"/>
      <c r="BR18" s="456"/>
      <c r="BS18" s="456"/>
      <c r="BT18" s="456"/>
      <c r="BU18" s="457"/>
      <c r="BV18" s="455">
        <v>5510044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412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7923138</v>
      </c>
      <c r="BO19" s="456"/>
      <c r="BP19" s="456"/>
      <c r="BQ19" s="456"/>
      <c r="BR19" s="456"/>
      <c r="BS19" s="456"/>
      <c r="BT19" s="456"/>
      <c r="BU19" s="457"/>
      <c r="BV19" s="455">
        <v>8558328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12205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7870480</v>
      </c>
      <c r="BO22" s="485"/>
      <c r="BP22" s="485"/>
      <c r="BQ22" s="485"/>
      <c r="BR22" s="485"/>
      <c r="BS22" s="485"/>
      <c r="BT22" s="485"/>
      <c r="BU22" s="486"/>
      <c r="BV22" s="484">
        <v>8266481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6885964</v>
      </c>
      <c r="BO23" s="456"/>
      <c r="BP23" s="456"/>
      <c r="BQ23" s="456"/>
      <c r="BR23" s="456"/>
      <c r="BS23" s="456"/>
      <c r="BT23" s="456"/>
      <c r="BU23" s="457"/>
      <c r="BV23" s="455">
        <v>7109192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7500</v>
      </c>
      <c r="R24" s="409"/>
      <c r="S24" s="409"/>
      <c r="T24" s="409"/>
      <c r="U24" s="409"/>
      <c r="V24" s="410"/>
      <c r="W24" s="498"/>
      <c r="X24" s="435"/>
      <c r="Y24" s="436"/>
      <c r="Z24" s="411" t="s">
        <v>174</v>
      </c>
      <c r="AA24" s="412"/>
      <c r="AB24" s="412"/>
      <c r="AC24" s="412"/>
      <c r="AD24" s="412"/>
      <c r="AE24" s="412"/>
      <c r="AF24" s="412"/>
      <c r="AG24" s="413"/>
      <c r="AH24" s="408">
        <v>178</v>
      </c>
      <c r="AI24" s="409"/>
      <c r="AJ24" s="409"/>
      <c r="AK24" s="409"/>
      <c r="AL24" s="410"/>
      <c r="AM24" s="408">
        <v>535958</v>
      </c>
      <c r="AN24" s="409"/>
      <c r="AO24" s="409"/>
      <c r="AP24" s="409"/>
      <c r="AQ24" s="409"/>
      <c r="AR24" s="410"/>
      <c r="AS24" s="408">
        <v>3011</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2978781</v>
      </c>
      <c r="BO24" s="456"/>
      <c r="BP24" s="456"/>
      <c r="BQ24" s="456"/>
      <c r="BR24" s="456"/>
      <c r="BS24" s="456"/>
      <c r="BT24" s="456"/>
      <c r="BU24" s="457"/>
      <c r="BV24" s="455">
        <v>3105047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5890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139</v>
      </c>
      <c r="AN25" s="409"/>
      <c r="AO25" s="409"/>
      <c r="AP25" s="409"/>
      <c r="AQ25" s="409"/>
      <c r="AR25" s="410"/>
      <c r="AS25" s="408" t="s">
        <v>179</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2273484</v>
      </c>
      <c r="BO25" s="485"/>
      <c r="BP25" s="485"/>
      <c r="BQ25" s="485"/>
      <c r="BR25" s="485"/>
      <c r="BS25" s="485"/>
      <c r="BT25" s="485"/>
      <c r="BU25" s="486"/>
      <c r="BV25" s="484">
        <v>2341288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5460</v>
      </c>
      <c r="R26" s="409"/>
      <c r="S26" s="409"/>
      <c r="T26" s="409"/>
      <c r="U26" s="409"/>
      <c r="V26" s="410"/>
      <c r="W26" s="498"/>
      <c r="X26" s="435"/>
      <c r="Y26" s="436"/>
      <c r="Z26" s="411" t="s">
        <v>182</v>
      </c>
      <c r="AA26" s="466"/>
      <c r="AB26" s="466"/>
      <c r="AC26" s="466"/>
      <c r="AD26" s="466"/>
      <c r="AE26" s="466"/>
      <c r="AF26" s="466"/>
      <c r="AG26" s="467"/>
      <c r="AH26" s="408">
        <v>1</v>
      </c>
      <c r="AI26" s="409"/>
      <c r="AJ26" s="409"/>
      <c r="AK26" s="409"/>
      <c r="AL26" s="410"/>
      <c r="AM26" s="408" t="s">
        <v>183</v>
      </c>
      <c r="AN26" s="409"/>
      <c r="AO26" s="409"/>
      <c r="AP26" s="409"/>
      <c r="AQ26" s="409"/>
      <c r="AR26" s="410"/>
      <c r="AS26" s="408" t="s">
        <v>184</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179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186</v>
      </c>
      <c r="F27" s="412"/>
      <c r="G27" s="412"/>
      <c r="H27" s="412"/>
      <c r="I27" s="412"/>
      <c r="J27" s="412"/>
      <c r="K27" s="413"/>
      <c r="L27" s="408">
        <v>1</v>
      </c>
      <c r="M27" s="409"/>
      <c r="N27" s="409"/>
      <c r="O27" s="409"/>
      <c r="P27" s="410"/>
      <c r="Q27" s="408">
        <v>3450</v>
      </c>
      <c r="R27" s="409"/>
      <c r="S27" s="409"/>
      <c r="T27" s="409"/>
      <c r="U27" s="409"/>
      <c r="V27" s="410"/>
      <c r="W27" s="498"/>
      <c r="X27" s="435"/>
      <c r="Y27" s="436"/>
      <c r="Z27" s="411" t="s">
        <v>187</v>
      </c>
      <c r="AA27" s="412"/>
      <c r="AB27" s="412"/>
      <c r="AC27" s="412"/>
      <c r="AD27" s="412"/>
      <c r="AE27" s="412"/>
      <c r="AF27" s="412"/>
      <c r="AG27" s="413"/>
      <c r="AH27" s="408">
        <v>3</v>
      </c>
      <c r="AI27" s="409"/>
      <c r="AJ27" s="409"/>
      <c r="AK27" s="409"/>
      <c r="AL27" s="410"/>
      <c r="AM27" s="408">
        <v>11646</v>
      </c>
      <c r="AN27" s="409"/>
      <c r="AO27" s="409"/>
      <c r="AP27" s="409"/>
      <c r="AQ27" s="409"/>
      <c r="AR27" s="410"/>
      <c r="AS27" s="408">
        <v>3882</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t="s">
        <v>139</v>
      </c>
      <c r="BO27" s="490"/>
      <c r="BP27" s="490"/>
      <c r="BQ27" s="490"/>
      <c r="BR27" s="490"/>
      <c r="BS27" s="490"/>
      <c r="BT27" s="490"/>
      <c r="BU27" s="491"/>
      <c r="BV27" s="489" t="s">
        <v>139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189</v>
      </c>
      <c r="F28" s="412"/>
      <c r="G28" s="412"/>
      <c r="H28" s="412"/>
      <c r="I28" s="412"/>
      <c r="J28" s="412"/>
      <c r="K28" s="413"/>
      <c r="L28" s="408">
        <v>1</v>
      </c>
      <c r="M28" s="409"/>
      <c r="N28" s="409"/>
      <c r="O28" s="409"/>
      <c r="P28" s="410"/>
      <c r="Q28" s="408">
        <v>2700</v>
      </c>
      <c r="R28" s="409"/>
      <c r="S28" s="409"/>
      <c r="T28" s="409"/>
      <c r="U28" s="409"/>
      <c r="V28" s="410"/>
      <c r="W28" s="498"/>
      <c r="X28" s="435"/>
      <c r="Y28" s="436"/>
      <c r="Z28" s="411" t="s">
        <v>190</v>
      </c>
      <c r="AA28" s="412"/>
      <c r="AB28" s="412"/>
      <c r="AC28" s="412"/>
      <c r="AD28" s="412"/>
      <c r="AE28" s="412"/>
      <c r="AF28" s="412"/>
      <c r="AG28" s="413"/>
      <c r="AH28" s="408" t="s">
        <v>139</v>
      </c>
      <c r="AI28" s="409"/>
      <c r="AJ28" s="409"/>
      <c r="AK28" s="409"/>
      <c r="AL28" s="410"/>
      <c r="AM28" s="408" t="s">
        <v>139</v>
      </c>
      <c r="AN28" s="409"/>
      <c r="AO28" s="409"/>
      <c r="AP28" s="409"/>
      <c r="AQ28" s="409"/>
      <c r="AR28" s="410"/>
      <c r="AS28" s="408" t="s">
        <v>147</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1309408</v>
      </c>
      <c r="BO28" s="485"/>
      <c r="BP28" s="485"/>
      <c r="BQ28" s="485"/>
      <c r="BR28" s="485"/>
      <c r="BS28" s="485"/>
      <c r="BT28" s="485"/>
      <c r="BU28" s="486"/>
      <c r="BV28" s="484">
        <v>1309381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192</v>
      </c>
      <c r="F29" s="412"/>
      <c r="G29" s="412"/>
      <c r="H29" s="412"/>
      <c r="I29" s="412"/>
      <c r="J29" s="412"/>
      <c r="K29" s="413"/>
      <c r="L29" s="408">
        <v>11</v>
      </c>
      <c r="M29" s="409"/>
      <c r="N29" s="409"/>
      <c r="O29" s="409"/>
      <c r="P29" s="410"/>
      <c r="Q29" s="408">
        <v>2400</v>
      </c>
      <c r="R29" s="409"/>
      <c r="S29" s="409"/>
      <c r="T29" s="409"/>
      <c r="U29" s="409"/>
      <c r="V29" s="410"/>
      <c r="W29" s="499"/>
      <c r="X29" s="500"/>
      <c r="Y29" s="501"/>
      <c r="Z29" s="411" t="s">
        <v>193</v>
      </c>
      <c r="AA29" s="412"/>
      <c r="AB29" s="412"/>
      <c r="AC29" s="412"/>
      <c r="AD29" s="412"/>
      <c r="AE29" s="412"/>
      <c r="AF29" s="412"/>
      <c r="AG29" s="413"/>
      <c r="AH29" s="408">
        <v>181</v>
      </c>
      <c r="AI29" s="409"/>
      <c r="AJ29" s="409"/>
      <c r="AK29" s="409"/>
      <c r="AL29" s="410"/>
      <c r="AM29" s="408">
        <v>547604</v>
      </c>
      <c r="AN29" s="409"/>
      <c r="AO29" s="409"/>
      <c r="AP29" s="409"/>
      <c r="AQ29" s="409"/>
      <c r="AR29" s="410"/>
      <c r="AS29" s="408">
        <v>3025</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733963</v>
      </c>
      <c r="BO29" s="456"/>
      <c r="BP29" s="456"/>
      <c r="BQ29" s="456"/>
      <c r="BR29" s="456"/>
      <c r="BS29" s="456"/>
      <c r="BT29" s="456"/>
      <c r="BU29" s="457"/>
      <c r="BV29" s="455">
        <v>631890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98.4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3804957</v>
      </c>
      <c r="BO30" s="490"/>
      <c r="BP30" s="490"/>
      <c r="BQ30" s="490"/>
      <c r="BR30" s="490"/>
      <c r="BS30" s="490"/>
      <c r="BT30" s="490"/>
      <c r="BU30" s="491"/>
      <c r="BV30" s="489">
        <v>3461839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202</v>
      </c>
      <c r="V33" s="407"/>
      <c r="W33" s="406" t="s">
        <v>204</v>
      </c>
      <c r="X33" s="406"/>
      <c r="Y33" s="406"/>
      <c r="Z33" s="406"/>
      <c r="AA33" s="406"/>
      <c r="AB33" s="406"/>
      <c r="AC33" s="406"/>
      <c r="AD33" s="406"/>
      <c r="AE33" s="406"/>
      <c r="AF33" s="406"/>
      <c r="AG33" s="406"/>
      <c r="AH33" s="406"/>
      <c r="AI33" s="406"/>
      <c r="AJ33" s="406"/>
      <c r="AK33" s="406"/>
      <c r="AL33" s="206"/>
      <c r="AM33" s="407" t="s">
        <v>205</v>
      </c>
      <c r="AN33" s="407"/>
      <c r="AO33" s="406" t="s">
        <v>206</v>
      </c>
      <c r="AP33" s="406"/>
      <c r="AQ33" s="406"/>
      <c r="AR33" s="406"/>
      <c r="AS33" s="406"/>
      <c r="AT33" s="406"/>
      <c r="AU33" s="406"/>
      <c r="AV33" s="406"/>
      <c r="AW33" s="406"/>
      <c r="AX33" s="406"/>
      <c r="AY33" s="406"/>
      <c r="AZ33" s="406"/>
      <c r="BA33" s="406"/>
      <c r="BB33" s="406"/>
      <c r="BC33" s="406"/>
      <c r="BD33" s="207"/>
      <c r="BE33" s="406" t="s">
        <v>207</v>
      </c>
      <c r="BF33" s="406"/>
      <c r="BG33" s="406" t="s">
        <v>208</v>
      </c>
      <c r="BH33" s="406"/>
      <c r="BI33" s="406"/>
      <c r="BJ33" s="406"/>
      <c r="BK33" s="406"/>
      <c r="BL33" s="406"/>
      <c r="BM33" s="406"/>
      <c r="BN33" s="406"/>
      <c r="BO33" s="406"/>
      <c r="BP33" s="406"/>
      <c r="BQ33" s="406"/>
      <c r="BR33" s="406"/>
      <c r="BS33" s="406"/>
      <c r="BT33" s="406"/>
      <c r="BU33" s="406"/>
      <c r="BV33" s="207"/>
      <c r="BW33" s="407" t="s">
        <v>207</v>
      </c>
      <c r="BX33" s="407"/>
      <c r="BY33" s="406" t="s">
        <v>209</v>
      </c>
      <c r="BZ33" s="406"/>
      <c r="CA33" s="406"/>
      <c r="CB33" s="406"/>
      <c r="CC33" s="406"/>
      <c r="CD33" s="406"/>
      <c r="CE33" s="406"/>
      <c r="CF33" s="406"/>
      <c r="CG33" s="406"/>
      <c r="CH33" s="406"/>
      <c r="CI33" s="406"/>
      <c r="CJ33" s="406"/>
      <c r="CK33" s="406"/>
      <c r="CL33" s="406"/>
      <c r="CM33" s="406"/>
      <c r="CN33" s="206"/>
      <c r="CO33" s="407" t="s">
        <v>210</v>
      </c>
      <c r="CP33" s="407"/>
      <c r="CQ33" s="406" t="s">
        <v>211</v>
      </c>
      <c r="CR33" s="406"/>
      <c r="CS33" s="406"/>
      <c r="CT33" s="406"/>
      <c r="CU33" s="406"/>
      <c r="CV33" s="406"/>
      <c r="CW33" s="406"/>
      <c r="CX33" s="406"/>
      <c r="CY33" s="406"/>
      <c r="CZ33" s="406"/>
      <c r="DA33" s="406"/>
      <c r="DB33" s="406"/>
      <c r="DC33" s="406"/>
      <c r="DD33" s="406"/>
      <c r="DE33" s="406"/>
      <c r="DF33" s="206"/>
      <c r="DG33" s="405" t="s">
        <v>212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高根沢町国民健康保険特別会計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高根沢町水道事業会計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塩谷広域行政組合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高根沢町宝積寺駅西第一土地区画整理事業特別会計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高根沢町後期高齢者医療特別会計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高根沢町下水道事業会計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塩谷地方ふるさと市町村圏基金特別会計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高根沢町介護保険特別会計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栃木県市町村総合事務組合（一般会計）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栃木県市町村総合事務組合（特別会計）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栃木県後期高齢者医療広域連合（一般会計）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栃木県後期高齢者医療広域連合（特別会計）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400" t="s">
        <v>214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220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HreZbK6yr/QAXZrpjbauiBLalPcPQT4Kp+e8zeM2Q6IwC81dc4oc+ejWmKc3nnA7hujTTFjLgCKEo2NXUNG9eg==" saltValue="zhAhvBmB6qZ21AyEobth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222</v>
      </c>
      <c r="DI1" s="754"/>
      <c r="DJ1" s="754"/>
      <c r="DK1" s="754"/>
      <c r="DL1" s="754"/>
      <c r="DM1" s="754"/>
      <c r="DN1" s="755"/>
      <c r="DO1" s="214"/>
      <c r="DP1" s="753" t="s">
        <v>223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228</v>
      </c>
      <c r="S4" s="710"/>
      <c r="T4" s="710"/>
      <c r="U4" s="710"/>
      <c r="V4" s="710"/>
      <c r="W4" s="710"/>
      <c r="X4" s="710"/>
      <c r="Y4" s="711"/>
      <c r="Z4" s="709" t="s">
        <v>229</v>
      </c>
      <c r="AA4" s="710"/>
      <c r="AB4" s="710"/>
      <c r="AC4" s="711"/>
      <c r="AD4" s="709" t="s">
        <v>230</v>
      </c>
      <c r="AE4" s="710"/>
      <c r="AF4" s="710"/>
      <c r="AG4" s="710"/>
      <c r="AH4" s="710"/>
      <c r="AI4" s="710"/>
      <c r="AJ4" s="710"/>
      <c r="AK4" s="711"/>
      <c r="AL4" s="709" t="s">
        <v>229</v>
      </c>
      <c r="AM4" s="710"/>
      <c r="AN4" s="710"/>
      <c r="AO4" s="711"/>
      <c r="AP4" s="756" t="s">
        <v>231</v>
      </c>
      <c r="AQ4" s="756"/>
      <c r="AR4" s="756"/>
      <c r="AS4" s="756"/>
      <c r="AT4" s="756"/>
      <c r="AU4" s="756"/>
      <c r="AV4" s="756"/>
      <c r="AW4" s="756"/>
      <c r="AX4" s="756"/>
      <c r="AY4" s="756"/>
      <c r="AZ4" s="756"/>
      <c r="BA4" s="756"/>
      <c r="BB4" s="756"/>
      <c r="BC4" s="756"/>
      <c r="BD4" s="756"/>
      <c r="BE4" s="756"/>
      <c r="BF4" s="756"/>
      <c r="BG4" s="756" t="s">
        <v>232</v>
      </c>
      <c r="BH4" s="756"/>
      <c r="BI4" s="756"/>
      <c r="BJ4" s="756"/>
      <c r="BK4" s="756"/>
      <c r="BL4" s="756"/>
      <c r="BM4" s="756"/>
      <c r="BN4" s="756"/>
      <c r="BO4" s="756" t="s">
        <v>229</v>
      </c>
      <c r="BP4" s="756"/>
      <c r="BQ4" s="756"/>
      <c r="BR4" s="756"/>
      <c r="BS4" s="756" t="s">
        <v>233</v>
      </c>
      <c r="BT4" s="756"/>
      <c r="BU4" s="756"/>
      <c r="BV4" s="756"/>
      <c r="BW4" s="756"/>
      <c r="BX4" s="756"/>
      <c r="BY4" s="756"/>
      <c r="BZ4" s="756"/>
      <c r="CA4" s="756"/>
      <c r="CB4" s="756"/>
      <c r="CD4" s="709" t="s">
        <v>234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235</v>
      </c>
      <c r="C5" s="716"/>
      <c r="D5" s="716"/>
      <c r="E5" s="716"/>
      <c r="F5" s="716"/>
      <c r="G5" s="716"/>
      <c r="H5" s="716"/>
      <c r="I5" s="716"/>
      <c r="J5" s="716"/>
      <c r="K5" s="716"/>
      <c r="L5" s="716"/>
      <c r="M5" s="716"/>
      <c r="N5" s="716"/>
      <c r="O5" s="716"/>
      <c r="P5" s="716"/>
      <c r="Q5" s="717"/>
      <c r="R5" s="712">
        <v>4374232</v>
      </c>
      <c r="S5" s="713"/>
      <c r="T5" s="713"/>
      <c r="U5" s="713"/>
      <c r="V5" s="713"/>
      <c r="W5" s="713"/>
      <c r="X5" s="713"/>
      <c r="Y5" s="738"/>
      <c r="Z5" s="751">
        <v>40</v>
      </c>
      <c r="AA5" s="751"/>
      <c r="AB5" s="751"/>
      <c r="AC5" s="751"/>
      <c r="AD5" s="752">
        <v>4373090</v>
      </c>
      <c r="AE5" s="752"/>
      <c r="AF5" s="752"/>
      <c r="AG5" s="752"/>
      <c r="AH5" s="752"/>
      <c r="AI5" s="752"/>
      <c r="AJ5" s="752"/>
      <c r="AK5" s="752"/>
      <c r="AL5" s="739">
        <v>64</v>
      </c>
      <c r="AM5" s="721"/>
      <c r="AN5" s="721"/>
      <c r="AO5" s="740"/>
      <c r="AP5" s="715" t="s">
        <v>236</v>
      </c>
      <c r="AQ5" s="716"/>
      <c r="AR5" s="716"/>
      <c r="AS5" s="716"/>
      <c r="AT5" s="716"/>
      <c r="AU5" s="716"/>
      <c r="AV5" s="716"/>
      <c r="AW5" s="716"/>
      <c r="AX5" s="716"/>
      <c r="AY5" s="716"/>
      <c r="AZ5" s="716"/>
      <c r="BA5" s="716"/>
      <c r="BB5" s="716"/>
      <c r="BC5" s="716"/>
      <c r="BD5" s="716"/>
      <c r="BE5" s="716"/>
      <c r="BF5" s="717"/>
      <c r="BG5" s="657">
        <v>4362135</v>
      </c>
      <c r="BH5" s="658"/>
      <c r="BI5" s="658"/>
      <c r="BJ5" s="658"/>
      <c r="BK5" s="658"/>
      <c r="BL5" s="658"/>
      <c r="BM5" s="658"/>
      <c r="BN5" s="659"/>
      <c r="BO5" s="695">
        <v>99.7</v>
      </c>
      <c r="BP5" s="695"/>
      <c r="BQ5" s="695"/>
      <c r="BR5" s="695"/>
      <c r="BS5" s="696">
        <v>49381</v>
      </c>
      <c r="BT5" s="696"/>
      <c r="BU5" s="696"/>
      <c r="BV5" s="696"/>
      <c r="BW5" s="696"/>
      <c r="BX5" s="696"/>
      <c r="BY5" s="696"/>
      <c r="BZ5" s="696"/>
      <c r="CA5" s="696"/>
      <c r="CB5" s="731"/>
      <c r="CD5" s="709" t="s">
        <v>231</v>
      </c>
      <c r="CE5" s="710"/>
      <c r="CF5" s="710"/>
      <c r="CG5" s="710"/>
      <c r="CH5" s="710"/>
      <c r="CI5" s="710"/>
      <c r="CJ5" s="710"/>
      <c r="CK5" s="710"/>
      <c r="CL5" s="710"/>
      <c r="CM5" s="710"/>
      <c r="CN5" s="710"/>
      <c r="CO5" s="710"/>
      <c r="CP5" s="710"/>
      <c r="CQ5" s="711"/>
      <c r="CR5" s="709" t="s">
        <v>237</v>
      </c>
      <c r="CS5" s="710"/>
      <c r="CT5" s="710"/>
      <c r="CU5" s="710"/>
      <c r="CV5" s="710"/>
      <c r="CW5" s="710"/>
      <c r="CX5" s="710"/>
      <c r="CY5" s="711"/>
      <c r="CZ5" s="709" t="s">
        <v>229</v>
      </c>
      <c r="DA5" s="710"/>
      <c r="DB5" s="710"/>
      <c r="DC5" s="711"/>
      <c r="DD5" s="709" t="s">
        <v>238</v>
      </c>
      <c r="DE5" s="710"/>
      <c r="DF5" s="710"/>
      <c r="DG5" s="710"/>
      <c r="DH5" s="710"/>
      <c r="DI5" s="710"/>
      <c r="DJ5" s="710"/>
      <c r="DK5" s="710"/>
      <c r="DL5" s="710"/>
      <c r="DM5" s="710"/>
      <c r="DN5" s="710"/>
      <c r="DO5" s="710"/>
      <c r="DP5" s="711"/>
      <c r="DQ5" s="709" t="s">
        <v>239</v>
      </c>
      <c r="DR5" s="710"/>
      <c r="DS5" s="710"/>
      <c r="DT5" s="710"/>
      <c r="DU5" s="710"/>
      <c r="DV5" s="710"/>
      <c r="DW5" s="710"/>
      <c r="DX5" s="710"/>
      <c r="DY5" s="710"/>
      <c r="DZ5" s="710"/>
      <c r="EA5" s="710"/>
      <c r="EB5" s="710"/>
      <c r="EC5" s="711"/>
    </row>
    <row r="6" spans="2:143" ht="11.25" customHeight="1" x14ac:dyDescent="0.15">
      <c r="B6" s="654" t="s">
        <v>240</v>
      </c>
      <c r="C6" s="655"/>
      <c r="D6" s="655"/>
      <c r="E6" s="655"/>
      <c r="F6" s="655"/>
      <c r="G6" s="655"/>
      <c r="H6" s="655"/>
      <c r="I6" s="655"/>
      <c r="J6" s="655"/>
      <c r="K6" s="655"/>
      <c r="L6" s="655"/>
      <c r="M6" s="655"/>
      <c r="N6" s="655"/>
      <c r="O6" s="655"/>
      <c r="P6" s="655"/>
      <c r="Q6" s="656"/>
      <c r="R6" s="657">
        <v>141126</v>
      </c>
      <c r="S6" s="658"/>
      <c r="T6" s="658"/>
      <c r="U6" s="658"/>
      <c r="V6" s="658"/>
      <c r="W6" s="658"/>
      <c r="X6" s="658"/>
      <c r="Y6" s="659"/>
      <c r="Z6" s="695">
        <v>1.3</v>
      </c>
      <c r="AA6" s="695"/>
      <c r="AB6" s="695"/>
      <c r="AC6" s="695"/>
      <c r="AD6" s="696">
        <v>141126</v>
      </c>
      <c r="AE6" s="696"/>
      <c r="AF6" s="696"/>
      <c r="AG6" s="696"/>
      <c r="AH6" s="696"/>
      <c r="AI6" s="696"/>
      <c r="AJ6" s="696"/>
      <c r="AK6" s="696"/>
      <c r="AL6" s="660">
        <v>2.1</v>
      </c>
      <c r="AM6" s="661"/>
      <c r="AN6" s="661"/>
      <c r="AO6" s="697"/>
      <c r="AP6" s="654" t="s">
        <v>241</v>
      </c>
      <c r="AQ6" s="655"/>
      <c r="AR6" s="655"/>
      <c r="AS6" s="655"/>
      <c r="AT6" s="655"/>
      <c r="AU6" s="655"/>
      <c r="AV6" s="655"/>
      <c r="AW6" s="655"/>
      <c r="AX6" s="655"/>
      <c r="AY6" s="655"/>
      <c r="AZ6" s="655"/>
      <c r="BA6" s="655"/>
      <c r="BB6" s="655"/>
      <c r="BC6" s="655"/>
      <c r="BD6" s="655"/>
      <c r="BE6" s="655"/>
      <c r="BF6" s="656"/>
      <c r="BG6" s="657">
        <v>4362135</v>
      </c>
      <c r="BH6" s="658"/>
      <c r="BI6" s="658"/>
      <c r="BJ6" s="658"/>
      <c r="BK6" s="658"/>
      <c r="BL6" s="658"/>
      <c r="BM6" s="658"/>
      <c r="BN6" s="659"/>
      <c r="BO6" s="695">
        <v>99.7</v>
      </c>
      <c r="BP6" s="695"/>
      <c r="BQ6" s="695"/>
      <c r="BR6" s="695"/>
      <c r="BS6" s="696">
        <v>49381</v>
      </c>
      <c r="BT6" s="696"/>
      <c r="BU6" s="696"/>
      <c r="BV6" s="696"/>
      <c r="BW6" s="696"/>
      <c r="BX6" s="696"/>
      <c r="BY6" s="696"/>
      <c r="BZ6" s="696"/>
      <c r="CA6" s="696"/>
      <c r="CB6" s="731"/>
      <c r="CD6" s="715" t="s">
        <v>242</v>
      </c>
      <c r="CE6" s="716"/>
      <c r="CF6" s="716"/>
      <c r="CG6" s="716"/>
      <c r="CH6" s="716"/>
      <c r="CI6" s="716"/>
      <c r="CJ6" s="716"/>
      <c r="CK6" s="716"/>
      <c r="CL6" s="716"/>
      <c r="CM6" s="716"/>
      <c r="CN6" s="716"/>
      <c r="CO6" s="716"/>
      <c r="CP6" s="716"/>
      <c r="CQ6" s="717"/>
      <c r="CR6" s="657">
        <v>97153</v>
      </c>
      <c r="CS6" s="658"/>
      <c r="CT6" s="658"/>
      <c r="CU6" s="658"/>
      <c r="CV6" s="658"/>
      <c r="CW6" s="658"/>
      <c r="CX6" s="658"/>
      <c r="CY6" s="659"/>
      <c r="CZ6" s="739">
        <v>0.9</v>
      </c>
      <c r="DA6" s="721"/>
      <c r="DB6" s="721"/>
      <c r="DC6" s="741"/>
      <c r="DD6" s="663" t="s">
        <v>243</v>
      </c>
      <c r="DE6" s="658"/>
      <c r="DF6" s="658"/>
      <c r="DG6" s="658"/>
      <c r="DH6" s="658"/>
      <c r="DI6" s="658"/>
      <c r="DJ6" s="658"/>
      <c r="DK6" s="658"/>
      <c r="DL6" s="658"/>
      <c r="DM6" s="658"/>
      <c r="DN6" s="658"/>
      <c r="DO6" s="658"/>
      <c r="DP6" s="659"/>
      <c r="DQ6" s="663">
        <v>97153</v>
      </c>
      <c r="DR6" s="658"/>
      <c r="DS6" s="658"/>
      <c r="DT6" s="658"/>
      <c r="DU6" s="658"/>
      <c r="DV6" s="658"/>
      <c r="DW6" s="658"/>
      <c r="DX6" s="658"/>
      <c r="DY6" s="658"/>
      <c r="DZ6" s="658"/>
      <c r="EA6" s="658"/>
      <c r="EB6" s="658"/>
      <c r="EC6" s="694"/>
    </row>
    <row r="7" spans="2:143" ht="11.25" customHeight="1" x14ac:dyDescent="0.15">
      <c r="B7" s="654" t="s">
        <v>244</v>
      </c>
      <c r="C7" s="655"/>
      <c r="D7" s="655"/>
      <c r="E7" s="655"/>
      <c r="F7" s="655"/>
      <c r="G7" s="655"/>
      <c r="H7" s="655"/>
      <c r="I7" s="655"/>
      <c r="J7" s="655"/>
      <c r="K7" s="655"/>
      <c r="L7" s="655"/>
      <c r="M7" s="655"/>
      <c r="N7" s="655"/>
      <c r="O7" s="655"/>
      <c r="P7" s="655"/>
      <c r="Q7" s="656"/>
      <c r="R7" s="657">
        <v>1282</v>
      </c>
      <c r="S7" s="658"/>
      <c r="T7" s="658"/>
      <c r="U7" s="658"/>
      <c r="V7" s="658"/>
      <c r="W7" s="658"/>
      <c r="X7" s="658"/>
      <c r="Y7" s="659"/>
      <c r="Z7" s="695">
        <v>0</v>
      </c>
      <c r="AA7" s="695"/>
      <c r="AB7" s="695"/>
      <c r="AC7" s="695"/>
      <c r="AD7" s="696">
        <v>1282</v>
      </c>
      <c r="AE7" s="696"/>
      <c r="AF7" s="696"/>
      <c r="AG7" s="696"/>
      <c r="AH7" s="696"/>
      <c r="AI7" s="696"/>
      <c r="AJ7" s="696"/>
      <c r="AK7" s="696"/>
      <c r="AL7" s="660">
        <v>0</v>
      </c>
      <c r="AM7" s="661"/>
      <c r="AN7" s="661"/>
      <c r="AO7" s="697"/>
      <c r="AP7" s="654" t="s">
        <v>245</v>
      </c>
      <c r="AQ7" s="655"/>
      <c r="AR7" s="655"/>
      <c r="AS7" s="655"/>
      <c r="AT7" s="655"/>
      <c r="AU7" s="655"/>
      <c r="AV7" s="655"/>
      <c r="AW7" s="655"/>
      <c r="AX7" s="655"/>
      <c r="AY7" s="655"/>
      <c r="AZ7" s="655"/>
      <c r="BA7" s="655"/>
      <c r="BB7" s="655"/>
      <c r="BC7" s="655"/>
      <c r="BD7" s="655"/>
      <c r="BE7" s="655"/>
      <c r="BF7" s="656"/>
      <c r="BG7" s="657">
        <v>2020332</v>
      </c>
      <c r="BH7" s="658"/>
      <c r="BI7" s="658"/>
      <c r="BJ7" s="658"/>
      <c r="BK7" s="658"/>
      <c r="BL7" s="658"/>
      <c r="BM7" s="658"/>
      <c r="BN7" s="659"/>
      <c r="BO7" s="695">
        <v>46.2</v>
      </c>
      <c r="BP7" s="695"/>
      <c r="BQ7" s="695"/>
      <c r="BR7" s="695"/>
      <c r="BS7" s="696">
        <v>49381</v>
      </c>
      <c r="BT7" s="696"/>
      <c r="BU7" s="696"/>
      <c r="BV7" s="696"/>
      <c r="BW7" s="696"/>
      <c r="BX7" s="696"/>
      <c r="BY7" s="696"/>
      <c r="BZ7" s="696"/>
      <c r="CA7" s="696"/>
      <c r="CB7" s="731"/>
      <c r="CD7" s="654" t="s">
        <v>246</v>
      </c>
      <c r="CE7" s="655"/>
      <c r="CF7" s="655"/>
      <c r="CG7" s="655"/>
      <c r="CH7" s="655"/>
      <c r="CI7" s="655"/>
      <c r="CJ7" s="655"/>
      <c r="CK7" s="655"/>
      <c r="CL7" s="655"/>
      <c r="CM7" s="655"/>
      <c r="CN7" s="655"/>
      <c r="CO7" s="655"/>
      <c r="CP7" s="655"/>
      <c r="CQ7" s="656"/>
      <c r="CR7" s="657">
        <v>1523686</v>
      </c>
      <c r="CS7" s="658"/>
      <c r="CT7" s="658"/>
      <c r="CU7" s="658"/>
      <c r="CV7" s="658"/>
      <c r="CW7" s="658"/>
      <c r="CX7" s="658"/>
      <c r="CY7" s="659"/>
      <c r="CZ7" s="695">
        <v>14.4</v>
      </c>
      <c r="DA7" s="695"/>
      <c r="DB7" s="695"/>
      <c r="DC7" s="695"/>
      <c r="DD7" s="663">
        <v>2604</v>
      </c>
      <c r="DE7" s="658"/>
      <c r="DF7" s="658"/>
      <c r="DG7" s="658"/>
      <c r="DH7" s="658"/>
      <c r="DI7" s="658"/>
      <c r="DJ7" s="658"/>
      <c r="DK7" s="658"/>
      <c r="DL7" s="658"/>
      <c r="DM7" s="658"/>
      <c r="DN7" s="658"/>
      <c r="DO7" s="658"/>
      <c r="DP7" s="659"/>
      <c r="DQ7" s="663">
        <v>1387587</v>
      </c>
      <c r="DR7" s="658"/>
      <c r="DS7" s="658"/>
      <c r="DT7" s="658"/>
      <c r="DU7" s="658"/>
      <c r="DV7" s="658"/>
      <c r="DW7" s="658"/>
      <c r="DX7" s="658"/>
      <c r="DY7" s="658"/>
      <c r="DZ7" s="658"/>
      <c r="EA7" s="658"/>
      <c r="EB7" s="658"/>
      <c r="EC7" s="694"/>
    </row>
    <row r="8" spans="2:143" ht="11.25" customHeight="1" x14ac:dyDescent="0.15">
      <c r="B8" s="654" t="s">
        <v>247</v>
      </c>
      <c r="C8" s="655"/>
      <c r="D8" s="655"/>
      <c r="E8" s="655"/>
      <c r="F8" s="655"/>
      <c r="G8" s="655"/>
      <c r="H8" s="655"/>
      <c r="I8" s="655"/>
      <c r="J8" s="655"/>
      <c r="K8" s="655"/>
      <c r="L8" s="655"/>
      <c r="M8" s="655"/>
      <c r="N8" s="655"/>
      <c r="O8" s="655"/>
      <c r="P8" s="655"/>
      <c r="Q8" s="656"/>
      <c r="R8" s="657">
        <v>24806</v>
      </c>
      <c r="S8" s="658"/>
      <c r="T8" s="658"/>
      <c r="U8" s="658"/>
      <c r="V8" s="658"/>
      <c r="W8" s="658"/>
      <c r="X8" s="658"/>
      <c r="Y8" s="659"/>
      <c r="Z8" s="695">
        <v>0.2</v>
      </c>
      <c r="AA8" s="695"/>
      <c r="AB8" s="695"/>
      <c r="AC8" s="695"/>
      <c r="AD8" s="696">
        <v>24806</v>
      </c>
      <c r="AE8" s="696"/>
      <c r="AF8" s="696"/>
      <c r="AG8" s="696"/>
      <c r="AH8" s="696"/>
      <c r="AI8" s="696"/>
      <c r="AJ8" s="696"/>
      <c r="AK8" s="696"/>
      <c r="AL8" s="660">
        <v>0.4</v>
      </c>
      <c r="AM8" s="661"/>
      <c r="AN8" s="661"/>
      <c r="AO8" s="697"/>
      <c r="AP8" s="654" t="s">
        <v>248</v>
      </c>
      <c r="AQ8" s="655"/>
      <c r="AR8" s="655"/>
      <c r="AS8" s="655"/>
      <c r="AT8" s="655"/>
      <c r="AU8" s="655"/>
      <c r="AV8" s="655"/>
      <c r="AW8" s="655"/>
      <c r="AX8" s="655"/>
      <c r="AY8" s="655"/>
      <c r="AZ8" s="655"/>
      <c r="BA8" s="655"/>
      <c r="BB8" s="655"/>
      <c r="BC8" s="655"/>
      <c r="BD8" s="655"/>
      <c r="BE8" s="655"/>
      <c r="BF8" s="656"/>
      <c r="BG8" s="657">
        <v>57252</v>
      </c>
      <c r="BH8" s="658"/>
      <c r="BI8" s="658"/>
      <c r="BJ8" s="658"/>
      <c r="BK8" s="658"/>
      <c r="BL8" s="658"/>
      <c r="BM8" s="658"/>
      <c r="BN8" s="659"/>
      <c r="BO8" s="695">
        <v>1.3</v>
      </c>
      <c r="BP8" s="695"/>
      <c r="BQ8" s="695"/>
      <c r="BR8" s="695"/>
      <c r="BS8" s="696" t="s">
        <v>130</v>
      </c>
      <c r="BT8" s="696"/>
      <c r="BU8" s="696"/>
      <c r="BV8" s="696"/>
      <c r="BW8" s="696"/>
      <c r="BX8" s="696"/>
      <c r="BY8" s="696"/>
      <c r="BZ8" s="696"/>
      <c r="CA8" s="696"/>
      <c r="CB8" s="731"/>
      <c r="CD8" s="654" t="s">
        <v>249</v>
      </c>
      <c r="CE8" s="655"/>
      <c r="CF8" s="655"/>
      <c r="CG8" s="655"/>
      <c r="CH8" s="655"/>
      <c r="CI8" s="655"/>
      <c r="CJ8" s="655"/>
      <c r="CK8" s="655"/>
      <c r="CL8" s="655"/>
      <c r="CM8" s="655"/>
      <c r="CN8" s="655"/>
      <c r="CO8" s="655"/>
      <c r="CP8" s="655"/>
      <c r="CQ8" s="656"/>
      <c r="CR8" s="657">
        <v>3895975</v>
      </c>
      <c r="CS8" s="658"/>
      <c r="CT8" s="658"/>
      <c r="CU8" s="658"/>
      <c r="CV8" s="658"/>
      <c r="CW8" s="658"/>
      <c r="CX8" s="658"/>
      <c r="CY8" s="659"/>
      <c r="CZ8" s="695">
        <v>36.9</v>
      </c>
      <c r="DA8" s="695"/>
      <c r="DB8" s="695"/>
      <c r="DC8" s="695"/>
      <c r="DD8" s="663">
        <v>36512</v>
      </c>
      <c r="DE8" s="658"/>
      <c r="DF8" s="658"/>
      <c r="DG8" s="658"/>
      <c r="DH8" s="658"/>
      <c r="DI8" s="658"/>
      <c r="DJ8" s="658"/>
      <c r="DK8" s="658"/>
      <c r="DL8" s="658"/>
      <c r="DM8" s="658"/>
      <c r="DN8" s="658"/>
      <c r="DO8" s="658"/>
      <c r="DP8" s="659"/>
      <c r="DQ8" s="663">
        <v>1873845</v>
      </c>
      <c r="DR8" s="658"/>
      <c r="DS8" s="658"/>
      <c r="DT8" s="658"/>
      <c r="DU8" s="658"/>
      <c r="DV8" s="658"/>
      <c r="DW8" s="658"/>
      <c r="DX8" s="658"/>
      <c r="DY8" s="658"/>
      <c r="DZ8" s="658"/>
      <c r="EA8" s="658"/>
      <c r="EB8" s="658"/>
      <c r="EC8" s="694"/>
    </row>
    <row r="9" spans="2:143" ht="11.25" customHeight="1" x14ac:dyDescent="0.15">
      <c r="B9" s="654" t="s">
        <v>250</v>
      </c>
      <c r="C9" s="655"/>
      <c r="D9" s="655"/>
      <c r="E9" s="655"/>
      <c r="F9" s="655"/>
      <c r="G9" s="655"/>
      <c r="H9" s="655"/>
      <c r="I9" s="655"/>
      <c r="J9" s="655"/>
      <c r="K9" s="655"/>
      <c r="L9" s="655"/>
      <c r="M9" s="655"/>
      <c r="N9" s="655"/>
      <c r="O9" s="655"/>
      <c r="P9" s="655"/>
      <c r="Q9" s="656"/>
      <c r="R9" s="657">
        <v>18438</v>
      </c>
      <c r="S9" s="658"/>
      <c r="T9" s="658"/>
      <c r="U9" s="658"/>
      <c r="V9" s="658"/>
      <c r="W9" s="658"/>
      <c r="X9" s="658"/>
      <c r="Y9" s="659"/>
      <c r="Z9" s="695">
        <v>0.2</v>
      </c>
      <c r="AA9" s="695"/>
      <c r="AB9" s="695"/>
      <c r="AC9" s="695"/>
      <c r="AD9" s="696">
        <v>18438</v>
      </c>
      <c r="AE9" s="696"/>
      <c r="AF9" s="696"/>
      <c r="AG9" s="696"/>
      <c r="AH9" s="696"/>
      <c r="AI9" s="696"/>
      <c r="AJ9" s="696"/>
      <c r="AK9" s="696"/>
      <c r="AL9" s="660">
        <v>0.3</v>
      </c>
      <c r="AM9" s="661"/>
      <c r="AN9" s="661"/>
      <c r="AO9" s="697"/>
      <c r="AP9" s="654" t="s">
        <v>251</v>
      </c>
      <c r="AQ9" s="655"/>
      <c r="AR9" s="655"/>
      <c r="AS9" s="655"/>
      <c r="AT9" s="655"/>
      <c r="AU9" s="655"/>
      <c r="AV9" s="655"/>
      <c r="AW9" s="655"/>
      <c r="AX9" s="655"/>
      <c r="AY9" s="655"/>
      <c r="AZ9" s="655"/>
      <c r="BA9" s="655"/>
      <c r="BB9" s="655"/>
      <c r="BC9" s="655"/>
      <c r="BD9" s="655"/>
      <c r="BE9" s="655"/>
      <c r="BF9" s="656"/>
      <c r="BG9" s="657">
        <v>1743126</v>
      </c>
      <c r="BH9" s="658"/>
      <c r="BI9" s="658"/>
      <c r="BJ9" s="658"/>
      <c r="BK9" s="658"/>
      <c r="BL9" s="658"/>
      <c r="BM9" s="658"/>
      <c r="BN9" s="659"/>
      <c r="BO9" s="695">
        <v>39.799999999999997</v>
      </c>
      <c r="BP9" s="695"/>
      <c r="BQ9" s="695"/>
      <c r="BR9" s="695"/>
      <c r="BS9" s="696" t="s">
        <v>130</v>
      </c>
      <c r="BT9" s="696"/>
      <c r="BU9" s="696"/>
      <c r="BV9" s="696"/>
      <c r="BW9" s="696"/>
      <c r="BX9" s="696"/>
      <c r="BY9" s="696"/>
      <c r="BZ9" s="696"/>
      <c r="CA9" s="696"/>
      <c r="CB9" s="731"/>
      <c r="CD9" s="654" t="s">
        <v>252</v>
      </c>
      <c r="CE9" s="655"/>
      <c r="CF9" s="655"/>
      <c r="CG9" s="655"/>
      <c r="CH9" s="655"/>
      <c r="CI9" s="655"/>
      <c r="CJ9" s="655"/>
      <c r="CK9" s="655"/>
      <c r="CL9" s="655"/>
      <c r="CM9" s="655"/>
      <c r="CN9" s="655"/>
      <c r="CO9" s="655"/>
      <c r="CP9" s="655"/>
      <c r="CQ9" s="656"/>
      <c r="CR9" s="657">
        <v>943300</v>
      </c>
      <c r="CS9" s="658"/>
      <c r="CT9" s="658"/>
      <c r="CU9" s="658"/>
      <c r="CV9" s="658"/>
      <c r="CW9" s="658"/>
      <c r="CX9" s="658"/>
      <c r="CY9" s="659"/>
      <c r="CZ9" s="695">
        <v>8.9</v>
      </c>
      <c r="DA9" s="695"/>
      <c r="DB9" s="695"/>
      <c r="DC9" s="695"/>
      <c r="DD9" s="663">
        <v>25090</v>
      </c>
      <c r="DE9" s="658"/>
      <c r="DF9" s="658"/>
      <c r="DG9" s="658"/>
      <c r="DH9" s="658"/>
      <c r="DI9" s="658"/>
      <c r="DJ9" s="658"/>
      <c r="DK9" s="658"/>
      <c r="DL9" s="658"/>
      <c r="DM9" s="658"/>
      <c r="DN9" s="658"/>
      <c r="DO9" s="658"/>
      <c r="DP9" s="659"/>
      <c r="DQ9" s="663">
        <v>722100</v>
      </c>
      <c r="DR9" s="658"/>
      <c r="DS9" s="658"/>
      <c r="DT9" s="658"/>
      <c r="DU9" s="658"/>
      <c r="DV9" s="658"/>
      <c r="DW9" s="658"/>
      <c r="DX9" s="658"/>
      <c r="DY9" s="658"/>
      <c r="DZ9" s="658"/>
      <c r="EA9" s="658"/>
      <c r="EB9" s="658"/>
      <c r="EC9" s="694"/>
    </row>
    <row r="10" spans="2:143" ht="11.25" customHeight="1" x14ac:dyDescent="0.15">
      <c r="B10" s="654" t="s">
        <v>253</v>
      </c>
      <c r="C10" s="655"/>
      <c r="D10" s="655"/>
      <c r="E10" s="655"/>
      <c r="F10" s="655"/>
      <c r="G10" s="655"/>
      <c r="H10" s="655"/>
      <c r="I10" s="655"/>
      <c r="J10" s="655"/>
      <c r="K10" s="655"/>
      <c r="L10" s="655"/>
      <c r="M10" s="655"/>
      <c r="N10" s="655"/>
      <c r="O10" s="655"/>
      <c r="P10" s="655"/>
      <c r="Q10" s="656"/>
      <c r="R10" s="657" t="s">
        <v>243</v>
      </c>
      <c r="S10" s="658"/>
      <c r="T10" s="658"/>
      <c r="U10" s="658"/>
      <c r="V10" s="658"/>
      <c r="W10" s="658"/>
      <c r="X10" s="658"/>
      <c r="Y10" s="659"/>
      <c r="Z10" s="695" t="s">
        <v>130</v>
      </c>
      <c r="AA10" s="695"/>
      <c r="AB10" s="695"/>
      <c r="AC10" s="695"/>
      <c r="AD10" s="696" t="s">
        <v>130</v>
      </c>
      <c r="AE10" s="696"/>
      <c r="AF10" s="696"/>
      <c r="AG10" s="696"/>
      <c r="AH10" s="696"/>
      <c r="AI10" s="696"/>
      <c r="AJ10" s="696"/>
      <c r="AK10" s="696"/>
      <c r="AL10" s="660" t="s">
        <v>130</v>
      </c>
      <c r="AM10" s="661"/>
      <c r="AN10" s="661"/>
      <c r="AO10" s="697"/>
      <c r="AP10" s="654" t="s">
        <v>254</v>
      </c>
      <c r="AQ10" s="655"/>
      <c r="AR10" s="655"/>
      <c r="AS10" s="655"/>
      <c r="AT10" s="655"/>
      <c r="AU10" s="655"/>
      <c r="AV10" s="655"/>
      <c r="AW10" s="655"/>
      <c r="AX10" s="655"/>
      <c r="AY10" s="655"/>
      <c r="AZ10" s="655"/>
      <c r="BA10" s="655"/>
      <c r="BB10" s="655"/>
      <c r="BC10" s="655"/>
      <c r="BD10" s="655"/>
      <c r="BE10" s="655"/>
      <c r="BF10" s="656"/>
      <c r="BG10" s="657">
        <v>93313</v>
      </c>
      <c r="BH10" s="658"/>
      <c r="BI10" s="658"/>
      <c r="BJ10" s="658"/>
      <c r="BK10" s="658"/>
      <c r="BL10" s="658"/>
      <c r="BM10" s="658"/>
      <c r="BN10" s="659"/>
      <c r="BO10" s="695">
        <v>2.1</v>
      </c>
      <c r="BP10" s="695"/>
      <c r="BQ10" s="695"/>
      <c r="BR10" s="695"/>
      <c r="BS10" s="696">
        <v>15504</v>
      </c>
      <c r="BT10" s="696"/>
      <c r="BU10" s="696"/>
      <c r="BV10" s="696"/>
      <c r="BW10" s="696"/>
      <c r="BX10" s="696"/>
      <c r="BY10" s="696"/>
      <c r="BZ10" s="696"/>
      <c r="CA10" s="696"/>
      <c r="CB10" s="731"/>
      <c r="CD10" s="654" t="s">
        <v>255</v>
      </c>
      <c r="CE10" s="655"/>
      <c r="CF10" s="655"/>
      <c r="CG10" s="655"/>
      <c r="CH10" s="655"/>
      <c r="CI10" s="655"/>
      <c r="CJ10" s="655"/>
      <c r="CK10" s="655"/>
      <c r="CL10" s="655"/>
      <c r="CM10" s="655"/>
      <c r="CN10" s="655"/>
      <c r="CO10" s="655"/>
      <c r="CP10" s="655"/>
      <c r="CQ10" s="656"/>
      <c r="CR10" s="657" t="s">
        <v>243</v>
      </c>
      <c r="CS10" s="658"/>
      <c r="CT10" s="658"/>
      <c r="CU10" s="658"/>
      <c r="CV10" s="658"/>
      <c r="CW10" s="658"/>
      <c r="CX10" s="658"/>
      <c r="CY10" s="659"/>
      <c r="CZ10" s="695" t="s">
        <v>130</v>
      </c>
      <c r="DA10" s="695"/>
      <c r="DB10" s="695"/>
      <c r="DC10" s="695"/>
      <c r="DD10" s="663" t="s">
        <v>243</v>
      </c>
      <c r="DE10" s="658"/>
      <c r="DF10" s="658"/>
      <c r="DG10" s="658"/>
      <c r="DH10" s="658"/>
      <c r="DI10" s="658"/>
      <c r="DJ10" s="658"/>
      <c r="DK10" s="658"/>
      <c r="DL10" s="658"/>
      <c r="DM10" s="658"/>
      <c r="DN10" s="658"/>
      <c r="DO10" s="658"/>
      <c r="DP10" s="659"/>
      <c r="DQ10" s="663" t="s">
        <v>130</v>
      </c>
      <c r="DR10" s="658"/>
      <c r="DS10" s="658"/>
      <c r="DT10" s="658"/>
      <c r="DU10" s="658"/>
      <c r="DV10" s="658"/>
      <c r="DW10" s="658"/>
      <c r="DX10" s="658"/>
      <c r="DY10" s="658"/>
      <c r="DZ10" s="658"/>
      <c r="EA10" s="658"/>
      <c r="EB10" s="658"/>
      <c r="EC10" s="694"/>
    </row>
    <row r="11" spans="2:143" ht="11.25" customHeight="1" x14ac:dyDescent="0.15">
      <c r="B11" s="654" t="s">
        <v>256</v>
      </c>
      <c r="C11" s="655"/>
      <c r="D11" s="655"/>
      <c r="E11" s="655"/>
      <c r="F11" s="655"/>
      <c r="G11" s="655"/>
      <c r="H11" s="655"/>
      <c r="I11" s="655"/>
      <c r="J11" s="655"/>
      <c r="K11" s="655"/>
      <c r="L11" s="655"/>
      <c r="M11" s="655"/>
      <c r="N11" s="655"/>
      <c r="O11" s="655"/>
      <c r="P11" s="655"/>
      <c r="Q11" s="656"/>
      <c r="R11" s="657">
        <v>712397</v>
      </c>
      <c r="S11" s="658"/>
      <c r="T11" s="658"/>
      <c r="U11" s="658"/>
      <c r="V11" s="658"/>
      <c r="W11" s="658"/>
      <c r="X11" s="658"/>
      <c r="Y11" s="659"/>
      <c r="Z11" s="660">
        <v>6.5</v>
      </c>
      <c r="AA11" s="661"/>
      <c r="AB11" s="661"/>
      <c r="AC11" s="662"/>
      <c r="AD11" s="663">
        <v>712397</v>
      </c>
      <c r="AE11" s="658"/>
      <c r="AF11" s="658"/>
      <c r="AG11" s="658"/>
      <c r="AH11" s="658"/>
      <c r="AI11" s="658"/>
      <c r="AJ11" s="658"/>
      <c r="AK11" s="659"/>
      <c r="AL11" s="660">
        <v>10.4</v>
      </c>
      <c r="AM11" s="661"/>
      <c r="AN11" s="661"/>
      <c r="AO11" s="697"/>
      <c r="AP11" s="654" t="s">
        <v>257</v>
      </c>
      <c r="AQ11" s="655"/>
      <c r="AR11" s="655"/>
      <c r="AS11" s="655"/>
      <c r="AT11" s="655"/>
      <c r="AU11" s="655"/>
      <c r="AV11" s="655"/>
      <c r="AW11" s="655"/>
      <c r="AX11" s="655"/>
      <c r="AY11" s="655"/>
      <c r="AZ11" s="655"/>
      <c r="BA11" s="655"/>
      <c r="BB11" s="655"/>
      <c r="BC11" s="655"/>
      <c r="BD11" s="655"/>
      <c r="BE11" s="655"/>
      <c r="BF11" s="656"/>
      <c r="BG11" s="657">
        <v>126641</v>
      </c>
      <c r="BH11" s="658"/>
      <c r="BI11" s="658"/>
      <c r="BJ11" s="658"/>
      <c r="BK11" s="658"/>
      <c r="BL11" s="658"/>
      <c r="BM11" s="658"/>
      <c r="BN11" s="659"/>
      <c r="BO11" s="695">
        <v>2.9</v>
      </c>
      <c r="BP11" s="695"/>
      <c r="BQ11" s="695"/>
      <c r="BR11" s="695"/>
      <c r="BS11" s="696">
        <v>33877</v>
      </c>
      <c r="BT11" s="696"/>
      <c r="BU11" s="696"/>
      <c r="BV11" s="696"/>
      <c r="BW11" s="696"/>
      <c r="BX11" s="696"/>
      <c r="BY11" s="696"/>
      <c r="BZ11" s="696"/>
      <c r="CA11" s="696"/>
      <c r="CB11" s="731"/>
      <c r="CD11" s="654" t="s">
        <v>258</v>
      </c>
      <c r="CE11" s="655"/>
      <c r="CF11" s="655"/>
      <c r="CG11" s="655"/>
      <c r="CH11" s="655"/>
      <c r="CI11" s="655"/>
      <c r="CJ11" s="655"/>
      <c r="CK11" s="655"/>
      <c r="CL11" s="655"/>
      <c r="CM11" s="655"/>
      <c r="CN11" s="655"/>
      <c r="CO11" s="655"/>
      <c r="CP11" s="655"/>
      <c r="CQ11" s="656"/>
      <c r="CR11" s="657">
        <v>478581</v>
      </c>
      <c r="CS11" s="658"/>
      <c r="CT11" s="658"/>
      <c r="CU11" s="658"/>
      <c r="CV11" s="658"/>
      <c r="CW11" s="658"/>
      <c r="CX11" s="658"/>
      <c r="CY11" s="659"/>
      <c r="CZ11" s="695">
        <v>4.5</v>
      </c>
      <c r="DA11" s="695"/>
      <c r="DB11" s="695"/>
      <c r="DC11" s="695"/>
      <c r="DD11" s="663">
        <v>68388</v>
      </c>
      <c r="DE11" s="658"/>
      <c r="DF11" s="658"/>
      <c r="DG11" s="658"/>
      <c r="DH11" s="658"/>
      <c r="DI11" s="658"/>
      <c r="DJ11" s="658"/>
      <c r="DK11" s="658"/>
      <c r="DL11" s="658"/>
      <c r="DM11" s="658"/>
      <c r="DN11" s="658"/>
      <c r="DO11" s="658"/>
      <c r="DP11" s="659"/>
      <c r="DQ11" s="663">
        <v>435950</v>
      </c>
      <c r="DR11" s="658"/>
      <c r="DS11" s="658"/>
      <c r="DT11" s="658"/>
      <c r="DU11" s="658"/>
      <c r="DV11" s="658"/>
      <c r="DW11" s="658"/>
      <c r="DX11" s="658"/>
      <c r="DY11" s="658"/>
      <c r="DZ11" s="658"/>
      <c r="EA11" s="658"/>
      <c r="EB11" s="658"/>
      <c r="EC11" s="694"/>
    </row>
    <row r="12" spans="2:143" ht="11.25" customHeight="1" x14ac:dyDescent="0.15">
      <c r="B12" s="654" t="s">
        <v>259</v>
      </c>
      <c r="C12" s="655"/>
      <c r="D12" s="655"/>
      <c r="E12" s="655"/>
      <c r="F12" s="655"/>
      <c r="G12" s="655"/>
      <c r="H12" s="655"/>
      <c r="I12" s="655"/>
      <c r="J12" s="655"/>
      <c r="K12" s="655"/>
      <c r="L12" s="655"/>
      <c r="M12" s="655"/>
      <c r="N12" s="655"/>
      <c r="O12" s="655"/>
      <c r="P12" s="655"/>
      <c r="Q12" s="656"/>
      <c r="R12" s="657">
        <v>30389</v>
      </c>
      <c r="S12" s="658"/>
      <c r="T12" s="658"/>
      <c r="U12" s="658"/>
      <c r="V12" s="658"/>
      <c r="W12" s="658"/>
      <c r="X12" s="658"/>
      <c r="Y12" s="659"/>
      <c r="Z12" s="695">
        <v>0.3</v>
      </c>
      <c r="AA12" s="695"/>
      <c r="AB12" s="695"/>
      <c r="AC12" s="695"/>
      <c r="AD12" s="696">
        <v>30389</v>
      </c>
      <c r="AE12" s="696"/>
      <c r="AF12" s="696"/>
      <c r="AG12" s="696"/>
      <c r="AH12" s="696"/>
      <c r="AI12" s="696"/>
      <c r="AJ12" s="696"/>
      <c r="AK12" s="696"/>
      <c r="AL12" s="660">
        <v>0.4</v>
      </c>
      <c r="AM12" s="661"/>
      <c r="AN12" s="661"/>
      <c r="AO12" s="697"/>
      <c r="AP12" s="654" t="s">
        <v>260</v>
      </c>
      <c r="AQ12" s="655"/>
      <c r="AR12" s="655"/>
      <c r="AS12" s="655"/>
      <c r="AT12" s="655"/>
      <c r="AU12" s="655"/>
      <c r="AV12" s="655"/>
      <c r="AW12" s="655"/>
      <c r="AX12" s="655"/>
      <c r="AY12" s="655"/>
      <c r="AZ12" s="655"/>
      <c r="BA12" s="655"/>
      <c r="BB12" s="655"/>
      <c r="BC12" s="655"/>
      <c r="BD12" s="655"/>
      <c r="BE12" s="655"/>
      <c r="BF12" s="656"/>
      <c r="BG12" s="657">
        <v>2033681</v>
      </c>
      <c r="BH12" s="658"/>
      <c r="BI12" s="658"/>
      <c r="BJ12" s="658"/>
      <c r="BK12" s="658"/>
      <c r="BL12" s="658"/>
      <c r="BM12" s="658"/>
      <c r="BN12" s="659"/>
      <c r="BO12" s="695">
        <v>46.5</v>
      </c>
      <c r="BP12" s="695"/>
      <c r="BQ12" s="695"/>
      <c r="BR12" s="695"/>
      <c r="BS12" s="696" t="s">
        <v>243</v>
      </c>
      <c r="BT12" s="696"/>
      <c r="BU12" s="696"/>
      <c r="BV12" s="696"/>
      <c r="BW12" s="696"/>
      <c r="BX12" s="696"/>
      <c r="BY12" s="696"/>
      <c r="BZ12" s="696"/>
      <c r="CA12" s="696"/>
      <c r="CB12" s="731"/>
      <c r="CD12" s="654" t="s">
        <v>261</v>
      </c>
      <c r="CE12" s="655"/>
      <c r="CF12" s="655"/>
      <c r="CG12" s="655"/>
      <c r="CH12" s="655"/>
      <c r="CI12" s="655"/>
      <c r="CJ12" s="655"/>
      <c r="CK12" s="655"/>
      <c r="CL12" s="655"/>
      <c r="CM12" s="655"/>
      <c r="CN12" s="655"/>
      <c r="CO12" s="655"/>
      <c r="CP12" s="655"/>
      <c r="CQ12" s="656"/>
      <c r="CR12" s="657">
        <v>286169</v>
      </c>
      <c r="CS12" s="658"/>
      <c r="CT12" s="658"/>
      <c r="CU12" s="658"/>
      <c r="CV12" s="658"/>
      <c r="CW12" s="658"/>
      <c r="CX12" s="658"/>
      <c r="CY12" s="659"/>
      <c r="CZ12" s="695">
        <v>2.7</v>
      </c>
      <c r="DA12" s="695"/>
      <c r="DB12" s="695"/>
      <c r="DC12" s="695"/>
      <c r="DD12" s="663" t="s">
        <v>243</v>
      </c>
      <c r="DE12" s="658"/>
      <c r="DF12" s="658"/>
      <c r="DG12" s="658"/>
      <c r="DH12" s="658"/>
      <c r="DI12" s="658"/>
      <c r="DJ12" s="658"/>
      <c r="DK12" s="658"/>
      <c r="DL12" s="658"/>
      <c r="DM12" s="658"/>
      <c r="DN12" s="658"/>
      <c r="DO12" s="658"/>
      <c r="DP12" s="659"/>
      <c r="DQ12" s="663">
        <v>83551</v>
      </c>
      <c r="DR12" s="658"/>
      <c r="DS12" s="658"/>
      <c r="DT12" s="658"/>
      <c r="DU12" s="658"/>
      <c r="DV12" s="658"/>
      <c r="DW12" s="658"/>
      <c r="DX12" s="658"/>
      <c r="DY12" s="658"/>
      <c r="DZ12" s="658"/>
      <c r="EA12" s="658"/>
      <c r="EB12" s="658"/>
      <c r="EC12" s="694"/>
    </row>
    <row r="13" spans="2:143" ht="11.25" customHeight="1" x14ac:dyDescent="0.15">
      <c r="B13" s="654" t="s">
        <v>262</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243</v>
      </c>
      <c r="AE13" s="696"/>
      <c r="AF13" s="696"/>
      <c r="AG13" s="696"/>
      <c r="AH13" s="696"/>
      <c r="AI13" s="696"/>
      <c r="AJ13" s="696"/>
      <c r="AK13" s="696"/>
      <c r="AL13" s="660" t="s">
        <v>130</v>
      </c>
      <c r="AM13" s="661"/>
      <c r="AN13" s="661"/>
      <c r="AO13" s="697"/>
      <c r="AP13" s="654" t="s">
        <v>263</v>
      </c>
      <c r="AQ13" s="655"/>
      <c r="AR13" s="655"/>
      <c r="AS13" s="655"/>
      <c r="AT13" s="655"/>
      <c r="AU13" s="655"/>
      <c r="AV13" s="655"/>
      <c r="AW13" s="655"/>
      <c r="AX13" s="655"/>
      <c r="AY13" s="655"/>
      <c r="AZ13" s="655"/>
      <c r="BA13" s="655"/>
      <c r="BB13" s="655"/>
      <c r="BC13" s="655"/>
      <c r="BD13" s="655"/>
      <c r="BE13" s="655"/>
      <c r="BF13" s="656"/>
      <c r="BG13" s="657">
        <v>2023930</v>
      </c>
      <c r="BH13" s="658"/>
      <c r="BI13" s="658"/>
      <c r="BJ13" s="658"/>
      <c r="BK13" s="658"/>
      <c r="BL13" s="658"/>
      <c r="BM13" s="658"/>
      <c r="BN13" s="659"/>
      <c r="BO13" s="695">
        <v>46.3</v>
      </c>
      <c r="BP13" s="695"/>
      <c r="BQ13" s="695"/>
      <c r="BR13" s="695"/>
      <c r="BS13" s="696" t="s">
        <v>243</v>
      </c>
      <c r="BT13" s="696"/>
      <c r="BU13" s="696"/>
      <c r="BV13" s="696"/>
      <c r="BW13" s="696"/>
      <c r="BX13" s="696"/>
      <c r="BY13" s="696"/>
      <c r="BZ13" s="696"/>
      <c r="CA13" s="696"/>
      <c r="CB13" s="731"/>
      <c r="CD13" s="654" t="s">
        <v>264</v>
      </c>
      <c r="CE13" s="655"/>
      <c r="CF13" s="655"/>
      <c r="CG13" s="655"/>
      <c r="CH13" s="655"/>
      <c r="CI13" s="655"/>
      <c r="CJ13" s="655"/>
      <c r="CK13" s="655"/>
      <c r="CL13" s="655"/>
      <c r="CM13" s="655"/>
      <c r="CN13" s="655"/>
      <c r="CO13" s="655"/>
      <c r="CP13" s="655"/>
      <c r="CQ13" s="656"/>
      <c r="CR13" s="657">
        <v>841145</v>
      </c>
      <c r="CS13" s="658"/>
      <c r="CT13" s="658"/>
      <c r="CU13" s="658"/>
      <c r="CV13" s="658"/>
      <c r="CW13" s="658"/>
      <c r="CX13" s="658"/>
      <c r="CY13" s="659"/>
      <c r="CZ13" s="695">
        <v>8</v>
      </c>
      <c r="DA13" s="695"/>
      <c r="DB13" s="695"/>
      <c r="DC13" s="695"/>
      <c r="DD13" s="663">
        <v>295886</v>
      </c>
      <c r="DE13" s="658"/>
      <c r="DF13" s="658"/>
      <c r="DG13" s="658"/>
      <c r="DH13" s="658"/>
      <c r="DI13" s="658"/>
      <c r="DJ13" s="658"/>
      <c r="DK13" s="658"/>
      <c r="DL13" s="658"/>
      <c r="DM13" s="658"/>
      <c r="DN13" s="658"/>
      <c r="DO13" s="658"/>
      <c r="DP13" s="659"/>
      <c r="DQ13" s="663">
        <v>667903</v>
      </c>
      <c r="DR13" s="658"/>
      <c r="DS13" s="658"/>
      <c r="DT13" s="658"/>
      <c r="DU13" s="658"/>
      <c r="DV13" s="658"/>
      <c r="DW13" s="658"/>
      <c r="DX13" s="658"/>
      <c r="DY13" s="658"/>
      <c r="DZ13" s="658"/>
      <c r="EA13" s="658"/>
      <c r="EB13" s="658"/>
      <c r="EC13" s="694"/>
    </row>
    <row r="14" spans="2:143" ht="11.25" customHeight="1" x14ac:dyDescent="0.15">
      <c r="B14" s="654" t="s">
        <v>265</v>
      </c>
      <c r="C14" s="655"/>
      <c r="D14" s="655"/>
      <c r="E14" s="655"/>
      <c r="F14" s="655"/>
      <c r="G14" s="655"/>
      <c r="H14" s="655"/>
      <c r="I14" s="655"/>
      <c r="J14" s="655"/>
      <c r="K14" s="655"/>
      <c r="L14" s="655"/>
      <c r="M14" s="655"/>
      <c r="N14" s="655"/>
      <c r="O14" s="655"/>
      <c r="P14" s="655"/>
      <c r="Q14" s="656"/>
      <c r="R14" s="657">
        <v>211</v>
      </c>
      <c r="S14" s="658"/>
      <c r="T14" s="658"/>
      <c r="U14" s="658"/>
      <c r="V14" s="658"/>
      <c r="W14" s="658"/>
      <c r="X14" s="658"/>
      <c r="Y14" s="659"/>
      <c r="Z14" s="695">
        <v>0</v>
      </c>
      <c r="AA14" s="695"/>
      <c r="AB14" s="695"/>
      <c r="AC14" s="695"/>
      <c r="AD14" s="696">
        <v>211</v>
      </c>
      <c r="AE14" s="696"/>
      <c r="AF14" s="696"/>
      <c r="AG14" s="696"/>
      <c r="AH14" s="696"/>
      <c r="AI14" s="696"/>
      <c r="AJ14" s="696"/>
      <c r="AK14" s="696"/>
      <c r="AL14" s="660">
        <v>0</v>
      </c>
      <c r="AM14" s="661"/>
      <c r="AN14" s="661"/>
      <c r="AO14" s="697"/>
      <c r="AP14" s="654" t="s">
        <v>266</v>
      </c>
      <c r="AQ14" s="655"/>
      <c r="AR14" s="655"/>
      <c r="AS14" s="655"/>
      <c r="AT14" s="655"/>
      <c r="AU14" s="655"/>
      <c r="AV14" s="655"/>
      <c r="AW14" s="655"/>
      <c r="AX14" s="655"/>
      <c r="AY14" s="655"/>
      <c r="AZ14" s="655"/>
      <c r="BA14" s="655"/>
      <c r="BB14" s="655"/>
      <c r="BC14" s="655"/>
      <c r="BD14" s="655"/>
      <c r="BE14" s="655"/>
      <c r="BF14" s="656"/>
      <c r="BG14" s="657">
        <v>99842</v>
      </c>
      <c r="BH14" s="658"/>
      <c r="BI14" s="658"/>
      <c r="BJ14" s="658"/>
      <c r="BK14" s="658"/>
      <c r="BL14" s="658"/>
      <c r="BM14" s="658"/>
      <c r="BN14" s="659"/>
      <c r="BO14" s="695">
        <v>2.2999999999999998</v>
      </c>
      <c r="BP14" s="695"/>
      <c r="BQ14" s="695"/>
      <c r="BR14" s="695"/>
      <c r="BS14" s="696" t="s">
        <v>130</v>
      </c>
      <c r="BT14" s="696"/>
      <c r="BU14" s="696"/>
      <c r="BV14" s="696"/>
      <c r="BW14" s="696"/>
      <c r="BX14" s="696"/>
      <c r="BY14" s="696"/>
      <c r="BZ14" s="696"/>
      <c r="CA14" s="696"/>
      <c r="CB14" s="731"/>
      <c r="CD14" s="654" t="s">
        <v>267</v>
      </c>
      <c r="CE14" s="655"/>
      <c r="CF14" s="655"/>
      <c r="CG14" s="655"/>
      <c r="CH14" s="655"/>
      <c r="CI14" s="655"/>
      <c r="CJ14" s="655"/>
      <c r="CK14" s="655"/>
      <c r="CL14" s="655"/>
      <c r="CM14" s="655"/>
      <c r="CN14" s="655"/>
      <c r="CO14" s="655"/>
      <c r="CP14" s="655"/>
      <c r="CQ14" s="656"/>
      <c r="CR14" s="657">
        <v>531193</v>
      </c>
      <c r="CS14" s="658"/>
      <c r="CT14" s="658"/>
      <c r="CU14" s="658"/>
      <c r="CV14" s="658"/>
      <c r="CW14" s="658"/>
      <c r="CX14" s="658"/>
      <c r="CY14" s="659"/>
      <c r="CZ14" s="695">
        <v>5</v>
      </c>
      <c r="DA14" s="695"/>
      <c r="DB14" s="695"/>
      <c r="DC14" s="695"/>
      <c r="DD14" s="663">
        <v>27356</v>
      </c>
      <c r="DE14" s="658"/>
      <c r="DF14" s="658"/>
      <c r="DG14" s="658"/>
      <c r="DH14" s="658"/>
      <c r="DI14" s="658"/>
      <c r="DJ14" s="658"/>
      <c r="DK14" s="658"/>
      <c r="DL14" s="658"/>
      <c r="DM14" s="658"/>
      <c r="DN14" s="658"/>
      <c r="DO14" s="658"/>
      <c r="DP14" s="659"/>
      <c r="DQ14" s="663">
        <v>513728</v>
      </c>
      <c r="DR14" s="658"/>
      <c r="DS14" s="658"/>
      <c r="DT14" s="658"/>
      <c r="DU14" s="658"/>
      <c r="DV14" s="658"/>
      <c r="DW14" s="658"/>
      <c r="DX14" s="658"/>
      <c r="DY14" s="658"/>
      <c r="DZ14" s="658"/>
      <c r="EA14" s="658"/>
      <c r="EB14" s="658"/>
      <c r="EC14" s="694"/>
    </row>
    <row r="15" spans="2:143" ht="11.25" customHeight="1" x14ac:dyDescent="0.15">
      <c r="B15" s="654" t="s">
        <v>268</v>
      </c>
      <c r="C15" s="655"/>
      <c r="D15" s="655"/>
      <c r="E15" s="655"/>
      <c r="F15" s="655"/>
      <c r="G15" s="655"/>
      <c r="H15" s="655"/>
      <c r="I15" s="655"/>
      <c r="J15" s="655"/>
      <c r="K15" s="655"/>
      <c r="L15" s="655"/>
      <c r="M15" s="655"/>
      <c r="N15" s="655"/>
      <c r="O15" s="655"/>
      <c r="P15" s="655"/>
      <c r="Q15" s="656"/>
      <c r="R15" s="657" t="s">
        <v>243</v>
      </c>
      <c r="S15" s="658"/>
      <c r="T15" s="658"/>
      <c r="U15" s="658"/>
      <c r="V15" s="658"/>
      <c r="W15" s="658"/>
      <c r="X15" s="658"/>
      <c r="Y15" s="659"/>
      <c r="Z15" s="695" t="s">
        <v>243</v>
      </c>
      <c r="AA15" s="695"/>
      <c r="AB15" s="695"/>
      <c r="AC15" s="695"/>
      <c r="AD15" s="696" t="s">
        <v>243</v>
      </c>
      <c r="AE15" s="696"/>
      <c r="AF15" s="696"/>
      <c r="AG15" s="696"/>
      <c r="AH15" s="696"/>
      <c r="AI15" s="696"/>
      <c r="AJ15" s="696"/>
      <c r="AK15" s="696"/>
      <c r="AL15" s="660" t="s">
        <v>243</v>
      </c>
      <c r="AM15" s="661"/>
      <c r="AN15" s="661"/>
      <c r="AO15" s="697"/>
      <c r="AP15" s="654" t="s">
        <v>269</v>
      </c>
      <c r="AQ15" s="655"/>
      <c r="AR15" s="655"/>
      <c r="AS15" s="655"/>
      <c r="AT15" s="655"/>
      <c r="AU15" s="655"/>
      <c r="AV15" s="655"/>
      <c r="AW15" s="655"/>
      <c r="AX15" s="655"/>
      <c r="AY15" s="655"/>
      <c r="AZ15" s="655"/>
      <c r="BA15" s="655"/>
      <c r="BB15" s="655"/>
      <c r="BC15" s="655"/>
      <c r="BD15" s="655"/>
      <c r="BE15" s="655"/>
      <c r="BF15" s="656"/>
      <c r="BG15" s="657">
        <v>208280</v>
      </c>
      <c r="BH15" s="658"/>
      <c r="BI15" s="658"/>
      <c r="BJ15" s="658"/>
      <c r="BK15" s="658"/>
      <c r="BL15" s="658"/>
      <c r="BM15" s="658"/>
      <c r="BN15" s="659"/>
      <c r="BO15" s="695">
        <v>4.8</v>
      </c>
      <c r="BP15" s="695"/>
      <c r="BQ15" s="695"/>
      <c r="BR15" s="695"/>
      <c r="BS15" s="696" t="s">
        <v>130</v>
      </c>
      <c r="BT15" s="696"/>
      <c r="BU15" s="696"/>
      <c r="BV15" s="696"/>
      <c r="BW15" s="696"/>
      <c r="BX15" s="696"/>
      <c r="BY15" s="696"/>
      <c r="BZ15" s="696"/>
      <c r="CA15" s="696"/>
      <c r="CB15" s="731"/>
      <c r="CD15" s="654" t="s">
        <v>270</v>
      </c>
      <c r="CE15" s="655"/>
      <c r="CF15" s="655"/>
      <c r="CG15" s="655"/>
      <c r="CH15" s="655"/>
      <c r="CI15" s="655"/>
      <c r="CJ15" s="655"/>
      <c r="CK15" s="655"/>
      <c r="CL15" s="655"/>
      <c r="CM15" s="655"/>
      <c r="CN15" s="655"/>
      <c r="CO15" s="655"/>
      <c r="CP15" s="655"/>
      <c r="CQ15" s="656"/>
      <c r="CR15" s="657">
        <v>1267492</v>
      </c>
      <c r="CS15" s="658"/>
      <c r="CT15" s="658"/>
      <c r="CU15" s="658"/>
      <c r="CV15" s="658"/>
      <c r="CW15" s="658"/>
      <c r="CX15" s="658"/>
      <c r="CY15" s="659"/>
      <c r="CZ15" s="695">
        <v>12</v>
      </c>
      <c r="DA15" s="695"/>
      <c r="DB15" s="695"/>
      <c r="DC15" s="695"/>
      <c r="DD15" s="663">
        <v>225312</v>
      </c>
      <c r="DE15" s="658"/>
      <c r="DF15" s="658"/>
      <c r="DG15" s="658"/>
      <c r="DH15" s="658"/>
      <c r="DI15" s="658"/>
      <c r="DJ15" s="658"/>
      <c r="DK15" s="658"/>
      <c r="DL15" s="658"/>
      <c r="DM15" s="658"/>
      <c r="DN15" s="658"/>
      <c r="DO15" s="658"/>
      <c r="DP15" s="659"/>
      <c r="DQ15" s="663">
        <v>1083352</v>
      </c>
      <c r="DR15" s="658"/>
      <c r="DS15" s="658"/>
      <c r="DT15" s="658"/>
      <c r="DU15" s="658"/>
      <c r="DV15" s="658"/>
      <c r="DW15" s="658"/>
      <c r="DX15" s="658"/>
      <c r="DY15" s="658"/>
      <c r="DZ15" s="658"/>
      <c r="EA15" s="658"/>
      <c r="EB15" s="658"/>
      <c r="EC15" s="694"/>
    </row>
    <row r="16" spans="2:143" ht="11.25" customHeight="1" x14ac:dyDescent="0.15">
      <c r="B16" s="654" t="s">
        <v>271</v>
      </c>
      <c r="C16" s="655"/>
      <c r="D16" s="655"/>
      <c r="E16" s="655"/>
      <c r="F16" s="655"/>
      <c r="G16" s="655"/>
      <c r="H16" s="655"/>
      <c r="I16" s="655"/>
      <c r="J16" s="655"/>
      <c r="K16" s="655"/>
      <c r="L16" s="655"/>
      <c r="M16" s="655"/>
      <c r="N16" s="655"/>
      <c r="O16" s="655"/>
      <c r="P16" s="655"/>
      <c r="Q16" s="656"/>
      <c r="R16" s="657">
        <v>14526</v>
      </c>
      <c r="S16" s="658"/>
      <c r="T16" s="658"/>
      <c r="U16" s="658"/>
      <c r="V16" s="658"/>
      <c r="W16" s="658"/>
      <c r="X16" s="658"/>
      <c r="Y16" s="659"/>
      <c r="Z16" s="695">
        <v>0.1</v>
      </c>
      <c r="AA16" s="695"/>
      <c r="AB16" s="695"/>
      <c r="AC16" s="695"/>
      <c r="AD16" s="696">
        <v>14526</v>
      </c>
      <c r="AE16" s="696"/>
      <c r="AF16" s="696"/>
      <c r="AG16" s="696"/>
      <c r="AH16" s="696"/>
      <c r="AI16" s="696"/>
      <c r="AJ16" s="696"/>
      <c r="AK16" s="696"/>
      <c r="AL16" s="660">
        <v>0.2</v>
      </c>
      <c r="AM16" s="661"/>
      <c r="AN16" s="661"/>
      <c r="AO16" s="697"/>
      <c r="AP16" s="654" t="s">
        <v>272</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243</v>
      </c>
      <c r="BT16" s="696"/>
      <c r="BU16" s="696"/>
      <c r="BV16" s="696"/>
      <c r="BW16" s="696"/>
      <c r="BX16" s="696"/>
      <c r="BY16" s="696"/>
      <c r="BZ16" s="696"/>
      <c r="CA16" s="696"/>
      <c r="CB16" s="731"/>
      <c r="CD16" s="654" t="s">
        <v>273</v>
      </c>
      <c r="CE16" s="655"/>
      <c r="CF16" s="655"/>
      <c r="CG16" s="655"/>
      <c r="CH16" s="655"/>
      <c r="CI16" s="655"/>
      <c r="CJ16" s="655"/>
      <c r="CK16" s="655"/>
      <c r="CL16" s="655"/>
      <c r="CM16" s="655"/>
      <c r="CN16" s="655"/>
      <c r="CO16" s="655"/>
      <c r="CP16" s="655"/>
      <c r="CQ16" s="656"/>
      <c r="CR16" s="657" t="s">
        <v>243</v>
      </c>
      <c r="CS16" s="658"/>
      <c r="CT16" s="658"/>
      <c r="CU16" s="658"/>
      <c r="CV16" s="658"/>
      <c r="CW16" s="658"/>
      <c r="CX16" s="658"/>
      <c r="CY16" s="659"/>
      <c r="CZ16" s="695" t="s">
        <v>130</v>
      </c>
      <c r="DA16" s="695"/>
      <c r="DB16" s="695"/>
      <c r="DC16" s="695"/>
      <c r="DD16" s="663" t="s">
        <v>243</v>
      </c>
      <c r="DE16" s="658"/>
      <c r="DF16" s="658"/>
      <c r="DG16" s="658"/>
      <c r="DH16" s="658"/>
      <c r="DI16" s="658"/>
      <c r="DJ16" s="658"/>
      <c r="DK16" s="658"/>
      <c r="DL16" s="658"/>
      <c r="DM16" s="658"/>
      <c r="DN16" s="658"/>
      <c r="DO16" s="658"/>
      <c r="DP16" s="659"/>
      <c r="DQ16" s="663" t="s">
        <v>243</v>
      </c>
      <c r="DR16" s="658"/>
      <c r="DS16" s="658"/>
      <c r="DT16" s="658"/>
      <c r="DU16" s="658"/>
      <c r="DV16" s="658"/>
      <c r="DW16" s="658"/>
      <c r="DX16" s="658"/>
      <c r="DY16" s="658"/>
      <c r="DZ16" s="658"/>
      <c r="EA16" s="658"/>
      <c r="EB16" s="658"/>
      <c r="EC16" s="694"/>
    </row>
    <row r="17" spans="2:133" ht="11.25" customHeight="1" x14ac:dyDescent="0.15">
      <c r="B17" s="654" t="s">
        <v>274</v>
      </c>
      <c r="C17" s="655"/>
      <c r="D17" s="655"/>
      <c r="E17" s="655"/>
      <c r="F17" s="655"/>
      <c r="G17" s="655"/>
      <c r="H17" s="655"/>
      <c r="I17" s="655"/>
      <c r="J17" s="655"/>
      <c r="K17" s="655"/>
      <c r="L17" s="655"/>
      <c r="M17" s="655"/>
      <c r="N17" s="655"/>
      <c r="O17" s="655"/>
      <c r="P17" s="655"/>
      <c r="Q17" s="656"/>
      <c r="R17" s="657">
        <v>51219</v>
      </c>
      <c r="S17" s="658"/>
      <c r="T17" s="658"/>
      <c r="U17" s="658"/>
      <c r="V17" s="658"/>
      <c r="W17" s="658"/>
      <c r="X17" s="658"/>
      <c r="Y17" s="659"/>
      <c r="Z17" s="695">
        <v>0.5</v>
      </c>
      <c r="AA17" s="695"/>
      <c r="AB17" s="695"/>
      <c r="AC17" s="695"/>
      <c r="AD17" s="696">
        <v>51219</v>
      </c>
      <c r="AE17" s="696"/>
      <c r="AF17" s="696"/>
      <c r="AG17" s="696"/>
      <c r="AH17" s="696"/>
      <c r="AI17" s="696"/>
      <c r="AJ17" s="696"/>
      <c r="AK17" s="696"/>
      <c r="AL17" s="660">
        <v>0.8</v>
      </c>
      <c r="AM17" s="661"/>
      <c r="AN17" s="661"/>
      <c r="AO17" s="697"/>
      <c r="AP17" s="654" t="s">
        <v>275</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243</v>
      </c>
      <c r="BP17" s="695"/>
      <c r="BQ17" s="695"/>
      <c r="BR17" s="695"/>
      <c r="BS17" s="696" t="s">
        <v>130</v>
      </c>
      <c r="BT17" s="696"/>
      <c r="BU17" s="696"/>
      <c r="BV17" s="696"/>
      <c r="BW17" s="696"/>
      <c r="BX17" s="696"/>
      <c r="BY17" s="696"/>
      <c r="BZ17" s="696"/>
      <c r="CA17" s="696"/>
      <c r="CB17" s="731"/>
      <c r="CD17" s="654" t="s">
        <v>276</v>
      </c>
      <c r="CE17" s="655"/>
      <c r="CF17" s="655"/>
      <c r="CG17" s="655"/>
      <c r="CH17" s="655"/>
      <c r="CI17" s="655"/>
      <c r="CJ17" s="655"/>
      <c r="CK17" s="655"/>
      <c r="CL17" s="655"/>
      <c r="CM17" s="655"/>
      <c r="CN17" s="655"/>
      <c r="CO17" s="655"/>
      <c r="CP17" s="655"/>
      <c r="CQ17" s="656"/>
      <c r="CR17" s="657">
        <v>682031</v>
      </c>
      <c r="CS17" s="658"/>
      <c r="CT17" s="658"/>
      <c r="CU17" s="658"/>
      <c r="CV17" s="658"/>
      <c r="CW17" s="658"/>
      <c r="CX17" s="658"/>
      <c r="CY17" s="659"/>
      <c r="CZ17" s="695">
        <v>6.5</v>
      </c>
      <c r="DA17" s="695"/>
      <c r="DB17" s="695"/>
      <c r="DC17" s="695"/>
      <c r="DD17" s="663" t="s">
        <v>130</v>
      </c>
      <c r="DE17" s="658"/>
      <c r="DF17" s="658"/>
      <c r="DG17" s="658"/>
      <c r="DH17" s="658"/>
      <c r="DI17" s="658"/>
      <c r="DJ17" s="658"/>
      <c r="DK17" s="658"/>
      <c r="DL17" s="658"/>
      <c r="DM17" s="658"/>
      <c r="DN17" s="658"/>
      <c r="DO17" s="658"/>
      <c r="DP17" s="659"/>
      <c r="DQ17" s="663">
        <v>671338</v>
      </c>
      <c r="DR17" s="658"/>
      <c r="DS17" s="658"/>
      <c r="DT17" s="658"/>
      <c r="DU17" s="658"/>
      <c r="DV17" s="658"/>
      <c r="DW17" s="658"/>
      <c r="DX17" s="658"/>
      <c r="DY17" s="658"/>
      <c r="DZ17" s="658"/>
      <c r="EA17" s="658"/>
      <c r="EB17" s="658"/>
      <c r="EC17" s="694"/>
    </row>
    <row r="18" spans="2:133" ht="11.25" customHeight="1" x14ac:dyDescent="0.15">
      <c r="B18" s="654" t="s">
        <v>277</v>
      </c>
      <c r="C18" s="655"/>
      <c r="D18" s="655"/>
      <c r="E18" s="655"/>
      <c r="F18" s="655"/>
      <c r="G18" s="655"/>
      <c r="H18" s="655"/>
      <c r="I18" s="655"/>
      <c r="J18" s="655"/>
      <c r="K18" s="655"/>
      <c r="L18" s="655"/>
      <c r="M18" s="655"/>
      <c r="N18" s="655"/>
      <c r="O18" s="655"/>
      <c r="P18" s="655"/>
      <c r="Q18" s="656"/>
      <c r="R18" s="657">
        <v>31761</v>
      </c>
      <c r="S18" s="658"/>
      <c r="T18" s="658"/>
      <c r="U18" s="658"/>
      <c r="V18" s="658"/>
      <c r="W18" s="658"/>
      <c r="X18" s="658"/>
      <c r="Y18" s="659"/>
      <c r="Z18" s="695">
        <v>0.3</v>
      </c>
      <c r="AA18" s="695"/>
      <c r="AB18" s="695"/>
      <c r="AC18" s="695"/>
      <c r="AD18" s="696">
        <v>31761</v>
      </c>
      <c r="AE18" s="696"/>
      <c r="AF18" s="696"/>
      <c r="AG18" s="696"/>
      <c r="AH18" s="696"/>
      <c r="AI18" s="696"/>
      <c r="AJ18" s="696"/>
      <c r="AK18" s="696"/>
      <c r="AL18" s="660">
        <v>0.5</v>
      </c>
      <c r="AM18" s="661"/>
      <c r="AN18" s="661"/>
      <c r="AO18" s="697"/>
      <c r="AP18" s="654" t="s">
        <v>278</v>
      </c>
      <c r="AQ18" s="655"/>
      <c r="AR18" s="655"/>
      <c r="AS18" s="655"/>
      <c r="AT18" s="655"/>
      <c r="AU18" s="655"/>
      <c r="AV18" s="655"/>
      <c r="AW18" s="655"/>
      <c r="AX18" s="655"/>
      <c r="AY18" s="655"/>
      <c r="AZ18" s="655"/>
      <c r="BA18" s="655"/>
      <c r="BB18" s="655"/>
      <c r="BC18" s="655"/>
      <c r="BD18" s="655"/>
      <c r="BE18" s="655"/>
      <c r="BF18" s="656"/>
      <c r="BG18" s="657" t="s">
        <v>243</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1"/>
      <c r="CD18" s="654" t="s">
        <v>279</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130</v>
      </c>
      <c r="DA18" s="695"/>
      <c r="DB18" s="695"/>
      <c r="DC18" s="695"/>
      <c r="DD18" s="663" t="s">
        <v>243</v>
      </c>
      <c r="DE18" s="658"/>
      <c r="DF18" s="658"/>
      <c r="DG18" s="658"/>
      <c r="DH18" s="658"/>
      <c r="DI18" s="658"/>
      <c r="DJ18" s="658"/>
      <c r="DK18" s="658"/>
      <c r="DL18" s="658"/>
      <c r="DM18" s="658"/>
      <c r="DN18" s="658"/>
      <c r="DO18" s="658"/>
      <c r="DP18" s="659"/>
      <c r="DQ18" s="663" t="s">
        <v>243</v>
      </c>
      <c r="DR18" s="658"/>
      <c r="DS18" s="658"/>
      <c r="DT18" s="658"/>
      <c r="DU18" s="658"/>
      <c r="DV18" s="658"/>
      <c r="DW18" s="658"/>
      <c r="DX18" s="658"/>
      <c r="DY18" s="658"/>
      <c r="DZ18" s="658"/>
      <c r="EA18" s="658"/>
      <c r="EB18" s="658"/>
      <c r="EC18" s="694"/>
    </row>
    <row r="19" spans="2:133" ht="11.25" customHeight="1" x14ac:dyDescent="0.15">
      <c r="B19" s="654" t="s">
        <v>280</v>
      </c>
      <c r="C19" s="655"/>
      <c r="D19" s="655"/>
      <c r="E19" s="655"/>
      <c r="F19" s="655"/>
      <c r="G19" s="655"/>
      <c r="H19" s="655"/>
      <c r="I19" s="655"/>
      <c r="J19" s="655"/>
      <c r="K19" s="655"/>
      <c r="L19" s="655"/>
      <c r="M19" s="655"/>
      <c r="N19" s="655"/>
      <c r="O19" s="655"/>
      <c r="P19" s="655"/>
      <c r="Q19" s="656"/>
      <c r="R19" s="657">
        <v>31538</v>
      </c>
      <c r="S19" s="658"/>
      <c r="T19" s="658"/>
      <c r="U19" s="658"/>
      <c r="V19" s="658"/>
      <c r="W19" s="658"/>
      <c r="X19" s="658"/>
      <c r="Y19" s="659"/>
      <c r="Z19" s="695">
        <v>0.3</v>
      </c>
      <c r="AA19" s="695"/>
      <c r="AB19" s="695"/>
      <c r="AC19" s="695"/>
      <c r="AD19" s="696">
        <v>31538</v>
      </c>
      <c r="AE19" s="696"/>
      <c r="AF19" s="696"/>
      <c r="AG19" s="696"/>
      <c r="AH19" s="696"/>
      <c r="AI19" s="696"/>
      <c r="AJ19" s="696"/>
      <c r="AK19" s="696"/>
      <c r="AL19" s="660">
        <v>0.5</v>
      </c>
      <c r="AM19" s="661"/>
      <c r="AN19" s="661"/>
      <c r="AO19" s="697"/>
      <c r="AP19" s="654" t="s">
        <v>281</v>
      </c>
      <c r="AQ19" s="655"/>
      <c r="AR19" s="655"/>
      <c r="AS19" s="655"/>
      <c r="AT19" s="655"/>
      <c r="AU19" s="655"/>
      <c r="AV19" s="655"/>
      <c r="AW19" s="655"/>
      <c r="AX19" s="655"/>
      <c r="AY19" s="655"/>
      <c r="AZ19" s="655"/>
      <c r="BA19" s="655"/>
      <c r="BB19" s="655"/>
      <c r="BC19" s="655"/>
      <c r="BD19" s="655"/>
      <c r="BE19" s="655"/>
      <c r="BF19" s="656"/>
      <c r="BG19" s="657">
        <v>12097</v>
      </c>
      <c r="BH19" s="658"/>
      <c r="BI19" s="658"/>
      <c r="BJ19" s="658"/>
      <c r="BK19" s="658"/>
      <c r="BL19" s="658"/>
      <c r="BM19" s="658"/>
      <c r="BN19" s="659"/>
      <c r="BO19" s="695">
        <v>0.3</v>
      </c>
      <c r="BP19" s="695"/>
      <c r="BQ19" s="695"/>
      <c r="BR19" s="695"/>
      <c r="BS19" s="696" t="s">
        <v>243</v>
      </c>
      <c r="BT19" s="696"/>
      <c r="BU19" s="696"/>
      <c r="BV19" s="696"/>
      <c r="BW19" s="696"/>
      <c r="BX19" s="696"/>
      <c r="BY19" s="696"/>
      <c r="BZ19" s="696"/>
      <c r="CA19" s="696"/>
      <c r="CB19" s="731"/>
      <c r="CD19" s="654" t="s">
        <v>282</v>
      </c>
      <c r="CE19" s="655"/>
      <c r="CF19" s="655"/>
      <c r="CG19" s="655"/>
      <c r="CH19" s="655"/>
      <c r="CI19" s="655"/>
      <c r="CJ19" s="655"/>
      <c r="CK19" s="655"/>
      <c r="CL19" s="655"/>
      <c r="CM19" s="655"/>
      <c r="CN19" s="655"/>
      <c r="CO19" s="655"/>
      <c r="CP19" s="655"/>
      <c r="CQ19" s="656"/>
      <c r="CR19" s="657" t="s">
        <v>243</v>
      </c>
      <c r="CS19" s="658"/>
      <c r="CT19" s="658"/>
      <c r="CU19" s="658"/>
      <c r="CV19" s="658"/>
      <c r="CW19" s="658"/>
      <c r="CX19" s="658"/>
      <c r="CY19" s="659"/>
      <c r="CZ19" s="695" t="s">
        <v>243</v>
      </c>
      <c r="DA19" s="695"/>
      <c r="DB19" s="695"/>
      <c r="DC19" s="695"/>
      <c r="DD19" s="663" t="s">
        <v>130</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15">
      <c r="B20" s="732" t="s">
        <v>283</v>
      </c>
      <c r="C20" s="733"/>
      <c r="D20" s="733"/>
      <c r="E20" s="733"/>
      <c r="F20" s="733"/>
      <c r="G20" s="733"/>
      <c r="H20" s="733"/>
      <c r="I20" s="733"/>
      <c r="J20" s="733"/>
      <c r="K20" s="733"/>
      <c r="L20" s="733"/>
      <c r="M20" s="733"/>
      <c r="N20" s="733"/>
      <c r="O20" s="733"/>
      <c r="P20" s="733"/>
      <c r="Q20" s="734"/>
      <c r="R20" s="657">
        <v>223</v>
      </c>
      <c r="S20" s="658"/>
      <c r="T20" s="658"/>
      <c r="U20" s="658"/>
      <c r="V20" s="658"/>
      <c r="W20" s="658"/>
      <c r="X20" s="658"/>
      <c r="Y20" s="659"/>
      <c r="Z20" s="695">
        <v>0</v>
      </c>
      <c r="AA20" s="695"/>
      <c r="AB20" s="695"/>
      <c r="AC20" s="695"/>
      <c r="AD20" s="696">
        <v>223</v>
      </c>
      <c r="AE20" s="696"/>
      <c r="AF20" s="696"/>
      <c r="AG20" s="696"/>
      <c r="AH20" s="696"/>
      <c r="AI20" s="696"/>
      <c r="AJ20" s="696"/>
      <c r="AK20" s="696"/>
      <c r="AL20" s="660">
        <v>0</v>
      </c>
      <c r="AM20" s="661"/>
      <c r="AN20" s="661"/>
      <c r="AO20" s="697"/>
      <c r="AP20" s="654" t="s">
        <v>284</v>
      </c>
      <c r="AQ20" s="655"/>
      <c r="AR20" s="655"/>
      <c r="AS20" s="655"/>
      <c r="AT20" s="655"/>
      <c r="AU20" s="655"/>
      <c r="AV20" s="655"/>
      <c r="AW20" s="655"/>
      <c r="AX20" s="655"/>
      <c r="AY20" s="655"/>
      <c r="AZ20" s="655"/>
      <c r="BA20" s="655"/>
      <c r="BB20" s="655"/>
      <c r="BC20" s="655"/>
      <c r="BD20" s="655"/>
      <c r="BE20" s="655"/>
      <c r="BF20" s="656"/>
      <c r="BG20" s="657">
        <v>12097</v>
      </c>
      <c r="BH20" s="658"/>
      <c r="BI20" s="658"/>
      <c r="BJ20" s="658"/>
      <c r="BK20" s="658"/>
      <c r="BL20" s="658"/>
      <c r="BM20" s="658"/>
      <c r="BN20" s="659"/>
      <c r="BO20" s="695">
        <v>0.3</v>
      </c>
      <c r="BP20" s="695"/>
      <c r="BQ20" s="695"/>
      <c r="BR20" s="695"/>
      <c r="BS20" s="696" t="s">
        <v>243</v>
      </c>
      <c r="BT20" s="696"/>
      <c r="BU20" s="696"/>
      <c r="BV20" s="696"/>
      <c r="BW20" s="696"/>
      <c r="BX20" s="696"/>
      <c r="BY20" s="696"/>
      <c r="BZ20" s="696"/>
      <c r="CA20" s="696"/>
      <c r="CB20" s="731"/>
      <c r="CD20" s="654" t="s">
        <v>285</v>
      </c>
      <c r="CE20" s="655"/>
      <c r="CF20" s="655"/>
      <c r="CG20" s="655"/>
      <c r="CH20" s="655"/>
      <c r="CI20" s="655"/>
      <c r="CJ20" s="655"/>
      <c r="CK20" s="655"/>
      <c r="CL20" s="655"/>
      <c r="CM20" s="655"/>
      <c r="CN20" s="655"/>
      <c r="CO20" s="655"/>
      <c r="CP20" s="655"/>
      <c r="CQ20" s="656"/>
      <c r="CR20" s="657">
        <v>10546725</v>
      </c>
      <c r="CS20" s="658"/>
      <c r="CT20" s="658"/>
      <c r="CU20" s="658"/>
      <c r="CV20" s="658"/>
      <c r="CW20" s="658"/>
      <c r="CX20" s="658"/>
      <c r="CY20" s="659"/>
      <c r="CZ20" s="695">
        <v>100</v>
      </c>
      <c r="DA20" s="695"/>
      <c r="DB20" s="695"/>
      <c r="DC20" s="695"/>
      <c r="DD20" s="663">
        <v>681148</v>
      </c>
      <c r="DE20" s="658"/>
      <c r="DF20" s="658"/>
      <c r="DG20" s="658"/>
      <c r="DH20" s="658"/>
      <c r="DI20" s="658"/>
      <c r="DJ20" s="658"/>
      <c r="DK20" s="658"/>
      <c r="DL20" s="658"/>
      <c r="DM20" s="658"/>
      <c r="DN20" s="658"/>
      <c r="DO20" s="658"/>
      <c r="DP20" s="659"/>
      <c r="DQ20" s="663">
        <v>7536507</v>
      </c>
      <c r="DR20" s="658"/>
      <c r="DS20" s="658"/>
      <c r="DT20" s="658"/>
      <c r="DU20" s="658"/>
      <c r="DV20" s="658"/>
      <c r="DW20" s="658"/>
      <c r="DX20" s="658"/>
      <c r="DY20" s="658"/>
      <c r="DZ20" s="658"/>
      <c r="EA20" s="658"/>
      <c r="EB20" s="658"/>
      <c r="EC20" s="694"/>
    </row>
    <row r="21" spans="2:133" ht="11.25" customHeight="1" x14ac:dyDescent="0.15">
      <c r="B21" s="654" t="s">
        <v>286</v>
      </c>
      <c r="C21" s="655"/>
      <c r="D21" s="655"/>
      <c r="E21" s="655"/>
      <c r="F21" s="655"/>
      <c r="G21" s="655"/>
      <c r="H21" s="655"/>
      <c r="I21" s="655"/>
      <c r="J21" s="655"/>
      <c r="K21" s="655"/>
      <c r="L21" s="655"/>
      <c r="M21" s="655"/>
      <c r="N21" s="655"/>
      <c r="O21" s="655"/>
      <c r="P21" s="655"/>
      <c r="Q21" s="656"/>
      <c r="R21" s="657">
        <v>1560307</v>
      </c>
      <c r="S21" s="658"/>
      <c r="T21" s="658"/>
      <c r="U21" s="658"/>
      <c r="V21" s="658"/>
      <c r="W21" s="658"/>
      <c r="X21" s="658"/>
      <c r="Y21" s="659"/>
      <c r="Z21" s="695">
        <v>14.3</v>
      </c>
      <c r="AA21" s="695"/>
      <c r="AB21" s="695"/>
      <c r="AC21" s="695"/>
      <c r="AD21" s="696">
        <v>1410129</v>
      </c>
      <c r="AE21" s="696"/>
      <c r="AF21" s="696"/>
      <c r="AG21" s="696"/>
      <c r="AH21" s="696"/>
      <c r="AI21" s="696"/>
      <c r="AJ21" s="696"/>
      <c r="AK21" s="696"/>
      <c r="AL21" s="660">
        <v>20.7</v>
      </c>
      <c r="AM21" s="661"/>
      <c r="AN21" s="661"/>
      <c r="AO21" s="697"/>
      <c r="AP21" s="654" t="s">
        <v>287</v>
      </c>
      <c r="AQ21" s="735"/>
      <c r="AR21" s="735"/>
      <c r="AS21" s="735"/>
      <c r="AT21" s="735"/>
      <c r="AU21" s="735"/>
      <c r="AV21" s="735"/>
      <c r="AW21" s="735"/>
      <c r="AX21" s="735"/>
      <c r="AY21" s="735"/>
      <c r="AZ21" s="735"/>
      <c r="BA21" s="735"/>
      <c r="BB21" s="735"/>
      <c r="BC21" s="735"/>
      <c r="BD21" s="735"/>
      <c r="BE21" s="735"/>
      <c r="BF21" s="736"/>
      <c r="BG21" s="657">
        <v>10955</v>
      </c>
      <c r="BH21" s="658"/>
      <c r="BI21" s="658"/>
      <c r="BJ21" s="658"/>
      <c r="BK21" s="658"/>
      <c r="BL21" s="658"/>
      <c r="BM21" s="658"/>
      <c r="BN21" s="659"/>
      <c r="BO21" s="695">
        <v>0.3</v>
      </c>
      <c r="BP21" s="695"/>
      <c r="BQ21" s="695"/>
      <c r="BR21" s="695"/>
      <c r="BS21" s="696" t="s">
        <v>130</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288</v>
      </c>
      <c r="C22" s="655"/>
      <c r="D22" s="655"/>
      <c r="E22" s="655"/>
      <c r="F22" s="655"/>
      <c r="G22" s="655"/>
      <c r="H22" s="655"/>
      <c r="I22" s="655"/>
      <c r="J22" s="655"/>
      <c r="K22" s="655"/>
      <c r="L22" s="655"/>
      <c r="M22" s="655"/>
      <c r="N22" s="655"/>
      <c r="O22" s="655"/>
      <c r="P22" s="655"/>
      <c r="Q22" s="656"/>
      <c r="R22" s="657">
        <v>1410129</v>
      </c>
      <c r="S22" s="658"/>
      <c r="T22" s="658"/>
      <c r="U22" s="658"/>
      <c r="V22" s="658"/>
      <c r="W22" s="658"/>
      <c r="X22" s="658"/>
      <c r="Y22" s="659"/>
      <c r="Z22" s="695">
        <v>12.9</v>
      </c>
      <c r="AA22" s="695"/>
      <c r="AB22" s="695"/>
      <c r="AC22" s="695"/>
      <c r="AD22" s="696">
        <v>1410129</v>
      </c>
      <c r="AE22" s="696"/>
      <c r="AF22" s="696"/>
      <c r="AG22" s="696"/>
      <c r="AH22" s="696"/>
      <c r="AI22" s="696"/>
      <c r="AJ22" s="696"/>
      <c r="AK22" s="696"/>
      <c r="AL22" s="660">
        <v>20.7</v>
      </c>
      <c r="AM22" s="661"/>
      <c r="AN22" s="661"/>
      <c r="AO22" s="697"/>
      <c r="AP22" s="654" t="s">
        <v>289</v>
      </c>
      <c r="AQ22" s="735"/>
      <c r="AR22" s="735"/>
      <c r="AS22" s="735"/>
      <c r="AT22" s="735"/>
      <c r="AU22" s="735"/>
      <c r="AV22" s="735"/>
      <c r="AW22" s="735"/>
      <c r="AX22" s="735"/>
      <c r="AY22" s="735"/>
      <c r="AZ22" s="735"/>
      <c r="BA22" s="735"/>
      <c r="BB22" s="735"/>
      <c r="BC22" s="735"/>
      <c r="BD22" s="735"/>
      <c r="BE22" s="735"/>
      <c r="BF22" s="736"/>
      <c r="BG22" s="657" t="s">
        <v>243</v>
      </c>
      <c r="BH22" s="658"/>
      <c r="BI22" s="658"/>
      <c r="BJ22" s="658"/>
      <c r="BK22" s="658"/>
      <c r="BL22" s="658"/>
      <c r="BM22" s="658"/>
      <c r="BN22" s="659"/>
      <c r="BO22" s="695" t="s">
        <v>243</v>
      </c>
      <c r="BP22" s="695"/>
      <c r="BQ22" s="695"/>
      <c r="BR22" s="695"/>
      <c r="BS22" s="696" t="s">
        <v>243</v>
      </c>
      <c r="BT22" s="696"/>
      <c r="BU22" s="696"/>
      <c r="BV22" s="696"/>
      <c r="BW22" s="696"/>
      <c r="BX22" s="696"/>
      <c r="BY22" s="696"/>
      <c r="BZ22" s="696"/>
      <c r="CA22" s="696"/>
      <c r="CB22" s="731"/>
      <c r="CD22" s="709" t="s">
        <v>290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291</v>
      </c>
      <c r="C23" s="655"/>
      <c r="D23" s="655"/>
      <c r="E23" s="655"/>
      <c r="F23" s="655"/>
      <c r="G23" s="655"/>
      <c r="H23" s="655"/>
      <c r="I23" s="655"/>
      <c r="J23" s="655"/>
      <c r="K23" s="655"/>
      <c r="L23" s="655"/>
      <c r="M23" s="655"/>
      <c r="N23" s="655"/>
      <c r="O23" s="655"/>
      <c r="P23" s="655"/>
      <c r="Q23" s="656"/>
      <c r="R23" s="657">
        <v>149614</v>
      </c>
      <c r="S23" s="658"/>
      <c r="T23" s="658"/>
      <c r="U23" s="658"/>
      <c r="V23" s="658"/>
      <c r="W23" s="658"/>
      <c r="X23" s="658"/>
      <c r="Y23" s="659"/>
      <c r="Z23" s="695">
        <v>1.4</v>
      </c>
      <c r="AA23" s="695"/>
      <c r="AB23" s="695"/>
      <c r="AC23" s="695"/>
      <c r="AD23" s="696" t="s">
        <v>243</v>
      </c>
      <c r="AE23" s="696"/>
      <c r="AF23" s="696"/>
      <c r="AG23" s="696"/>
      <c r="AH23" s="696"/>
      <c r="AI23" s="696"/>
      <c r="AJ23" s="696"/>
      <c r="AK23" s="696"/>
      <c r="AL23" s="660" t="s">
        <v>243</v>
      </c>
      <c r="AM23" s="661"/>
      <c r="AN23" s="661"/>
      <c r="AO23" s="697"/>
      <c r="AP23" s="654" t="s">
        <v>292</v>
      </c>
      <c r="AQ23" s="735"/>
      <c r="AR23" s="735"/>
      <c r="AS23" s="735"/>
      <c r="AT23" s="735"/>
      <c r="AU23" s="735"/>
      <c r="AV23" s="735"/>
      <c r="AW23" s="735"/>
      <c r="AX23" s="735"/>
      <c r="AY23" s="735"/>
      <c r="AZ23" s="735"/>
      <c r="BA23" s="735"/>
      <c r="BB23" s="735"/>
      <c r="BC23" s="735"/>
      <c r="BD23" s="735"/>
      <c r="BE23" s="735"/>
      <c r="BF23" s="736"/>
      <c r="BG23" s="657">
        <v>1142</v>
      </c>
      <c r="BH23" s="658"/>
      <c r="BI23" s="658"/>
      <c r="BJ23" s="658"/>
      <c r="BK23" s="658"/>
      <c r="BL23" s="658"/>
      <c r="BM23" s="658"/>
      <c r="BN23" s="659"/>
      <c r="BO23" s="695">
        <v>0</v>
      </c>
      <c r="BP23" s="695"/>
      <c r="BQ23" s="695"/>
      <c r="BR23" s="695"/>
      <c r="BS23" s="696" t="s">
        <v>243</v>
      </c>
      <c r="BT23" s="696"/>
      <c r="BU23" s="696"/>
      <c r="BV23" s="696"/>
      <c r="BW23" s="696"/>
      <c r="BX23" s="696"/>
      <c r="BY23" s="696"/>
      <c r="BZ23" s="696"/>
      <c r="CA23" s="696"/>
      <c r="CB23" s="731"/>
      <c r="CD23" s="709" t="s">
        <v>231</v>
      </c>
      <c r="CE23" s="710"/>
      <c r="CF23" s="710"/>
      <c r="CG23" s="710"/>
      <c r="CH23" s="710"/>
      <c r="CI23" s="710"/>
      <c r="CJ23" s="710"/>
      <c r="CK23" s="710"/>
      <c r="CL23" s="710"/>
      <c r="CM23" s="710"/>
      <c r="CN23" s="710"/>
      <c r="CO23" s="710"/>
      <c r="CP23" s="710"/>
      <c r="CQ23" s="711"/>
      <c r="CR23" s="709" t="s">
        <v>293</v>
      </c>
      <c r="CS23" s="710"/>
      <c r="CT23" s="710"/>
      <c r="CU23" s="710"/>
      <c r="CV23" s="710"/>
      <c r="CW23" s="710"/>
      <c r="CX23" s="710"/>
      <c r="CY23" s="711"/>
      <c r="CZ23" s="709" t="s">
        <v>294</v>
      </c>
      <c r="DA23" s="710"/>
      <c r="DB23" s="710"/>
      <c r="DC23" s="711"/>
      <c r="DD23" s="709" t="s">
        <v>295</v>
      </c>
      <c r="DE23" s="710"/>
      <c r="DF23" s="710"/>
      <c r="DG23" s="710"/>
      <c r="DH23" s="710"/>
      <c r="DI23" s="710"/>
      <c r="DJ23" s="710"/>
      <c r="DK23" s="711"/>
      <c r="DL23" s="747" t="s">
        <v>296</v>
      </c>
      <c r="DM23" s="748"/>
      <c r="DN23" s="748"/>
      <c r="DO23" s="748"/>
      <c r="DP23" s="748"/>
      <c r="DQ23" s="748"/>
      <c r="DR23" s="748"/>
      <c r="DS23" s="748"/>
      <c r="DT23" s="748"/>
      <c r="DU23" s="748"/>
      <c r="DV23" s="749"/>
      <c r="DW23" s="709" t="s">
        <v>297</v>
      </c>
      <c r="DX23" s="710"/>
      <c r="DY23" s="710"/>
      <c r="DZ23" s="710"/>
      <c r="EA23" s="710"/>
      <c r="EB23" s="710"/>
      <c r="EC23" s="711"/>
    </row>
    <row r="24" spans="2:133" ht="11.25" customHeight="1" x14ac:dyDescent="0.15">
      <c r="B24" s="654" t="s">
        <v>298</v>
      </c>
      <c r="C24" s="655"/>
      <c r="D24" s="655"/>
      <c r="E24" s="655"/>
      <c r="F24" s="655"/>
      <c r="G24" s="655"/>
      <c r="H24" s="655"/>
      <c r="I24" s="655"/>
      <c r="J24" s="655"/>
      <c r="K24" s="655"/>
      <c r="L24" s="655"/>
      <c r="M24" s="655"/>
      <c r="N24" s="655"/>
      <c r="O24" s="655"/>
      <c r="P24" s="655"/>
      <c r="Q24" s="656"/>
      <c r="R24" s="657">
        <v>564</v>
      </c>
      <c r="S24" s="658"/>
      <c r="T24" s="658"/>
      <c r="U24" s="658"/>
      <c r="V24" s="658"/>
      <c r="W24" s="658"/>
      <c r="X24" s="658"/>
      <c r="Y24" s="659"/>
      <c r="Z24" s="695">
        <v>0</v>
      </c>
      <c r="AA24" s="695"/>
      <c r="AB24" s="695"/>
      <c r="AC24" s="695"/>
      <c r="AD24" s="696" t="s">
        <v>130</v>
      </c>
      <c r="AE24" s="696"/>
      <c r="AF24" s="696"/>
      <c r="AG24" s="696"/>
      <c r="AH24" s="696"/>
      <c r="AI24" s="696"/>
      <c r="AJ24" s="696"/>
      <c r="AK24" s="696"/>
      <c r="AL24" s="660" t="s">
        <v>130</v>
      </c>
      <c r="AM24" s="661"/>
      <c r="AN24" s="661"/>
      <c r="AO24" s="697"/>
      <c r="AP24" s="654" t="s">
        <v>299</v>
      </c>
      <c r="AQ24" s="735"/>
      <c r="AR24" s="735"/>
      <c r="AS24" s="735"/>
      <c r="AT24" s="735"/>
      <c r="AU24" s="735"/>
      <c r="AV24" s="735"/>
      <c r="AW24" s="735"/>
      <c r="AX24" s="735"/>
      <c r="AY24" s="735"/>
      <c r="AZ24" s="735"/>
      <c r="BA24" s="735"/>
      <c r="BB24" s="735"/>
      <c r="BC24" s="735"/>
      <c r="BD24" s="735"/>
      <c r="BE24" s="735"/>
      <c r="BF24" s="736"/>
      <c r="BG24" s="657" t="s">
        <v>243</v>
      </c>
      <c r="BH24" s="658"/>
      <c r="BI24" s="658"/>
      <c r="BJ24" s="658"/>
      <c r="BK24" s="658"/>
      <c r="BL24" s="658"/>
      <c r="BM24" s="658"/>
      <c r="BN24" s="659"/>
      <c r="BO24" s="695" t="s">
        <v>243</v>
      </c>
      <c r="BP24" s="695"/>
      <c r="BQ24" s="695"/>
      <c r="BR24" s="695"/>
      <c r="BS24" s="696" t="s">
        <v>130</v>
      </c>
      <c r="BT24" s="696"/>
      <c r="BU24" s="696"/>
      <c r="BV24" s="696"/>
      <c r="BW24" s="696"/>
      <c r="BX24" s="696"/>
      <c r="BY24" s="696"/>
      <c r="BZ24" s="696"/>
      <c r="CA24" s="696"/>
      <c r="CB24" s="731"/>
      <c r="CD24" s="715" t="s">
        <v>300</v>
      </c>
      <c r="CE24" s="716"/>
      <c r="CF24" s="716"/>
      <c r="CG24" s="716"/>
      <c r="CH24" s="716"/>
      <c r="CI24" s="716"/>
      <c r="CJ24" s="716"/>
      <c r="CK24" s="716"/>
      <c r="CL24" s="716"/>
      <c r="CM24" s="716"/>
      <c r="CN24" s="716"/>
      <c r="CO24" s="716"/>
      <c r="CP24" s="716"/>
      <c r="CQ24" s="717"/>
      <c r="CR24" s="712">
        <v>4130661</v>
      </c>
      <c r="CS24" s="713"/>
      <c r="CT24" s="713"/>
      <c r="CU24" s="713"/>
      <c r="CV24" s="713"/>
      <c r="CW24" s="713"/>
      <c r="CX24" s="713"/>
      <c r="CY24" s="738"/>
      <c r="CZ24" s="739">
        <v>39.200000000000003</v>
      </c>
      <c r="DA24" s="721"/>
      <c r="DB24" s="721"/>
      <c r="DC24" s="741"/>
      <c r="DD24" s="737">
        <v>2800532</v>
      </c>
      <c r="DE24" s="713"/>
      <c r="DF24" s="713"/>
      <c r="DG24" s="713"/>
      <c r="DH24" s="713"/>
      <c r="DI24" s="713"/>
      <c r="DJ24" s="713"/>
      <c r="DK24" s="738"/>
      <c r="DL24" s="737">
        <v>2740426</v>
      </c>
      <c r="DM24" s="713"/>
      <c r="DN24" s="713"/>
      <c r="DO24" s="713"/>
      <c r="DP24" s="713"/>
      <c r="DQ24" s="713"/>
      <c r="DR24" s="713"/>
      <c r="DS24" s="713"/>
      <c r="DT24" s="713"/>
      <c r="DU24" s="713"/>
      <c r="DV24" s="738"/>
      <c r="DW24" s="739">
        <v>39.299999999999997</v>
      </c>
      <c r="DX24" s="721"/>
      <c r="DY24" s="721"/>
      <c r="DZ24" s="721"/>
      <c r="EA24" s="721"/>
      <c r="EB24" s="721"/>
      <c r="EC24" s="740"/>
    </row>
    <row r="25" spans="2:133" ht="11.25" customHeight="1" x14ac:dyDescent="0.15">
      <c r="B25" s="654" t="s">
        <v>301</v>
      </c>
      <c r="C25" s="655"/>
      <c r="D25" s="655"/>
      <c r="E25" s="655"/>
      <c r="F25" s="655"/>
      <c r="G25" s="655"/>
      <c r="H25" s="655"/>
      <c r="I25" s="655"/>
      <c r="J25" s="655"/>
      <c r="K25" s="655"/>
      <c r="L25" s="655"/>
      <c r="M25" s="655"/>
      <c r="N25" s="655"/>
      <c r="O25" s="655"/>
      <c r="P25" s="655"/>
      <c r="Q25" s="656"/>
      <c r="R25" s="657">
        <v>6960694</v>
      </c>
      <c r="S25" s="658"/>
      <c r="T25" s="658"/>
      <c r="U25" s="658"/>
      <c r="V25" s="658"/>
      <c r="W25" s="658"/>
      <c r="X25" s="658"/>
      <c r="Y25" s="659"/>
      <c r="Z25" s="695">
        <v>63.7</v>
      </c>
      <c r="AA25" s="695"/>
      <c r="AB25" s="695"/>
      <c r="AC25" s="695"/>
      <c r="AD25" s="696">
        <v>6809374</v>
      </c>
      <c r="AE25" s="696"/>
      <c r="AF25" s="696"/>
      <c r="AG25" s="696"/>
      <c r="AH25" s="696"/>
      <c r="AI25" s="696"/>
      <c r="AJ25" s="696"/>
      <c r="AK25" s="696"/>
      <c r="AL25" s="660">
        <v>99.7</v>
      </c>
      <c r="AM25" s="661"/>
      <c r="AN25" s="661"/>
      <c r="AO25" s="697"/>
      <c r="AP25" s="654" t="s">
        <v>302</v>
      </c>
      <c r="AQ25" s="735"/>
      <c r="AR25" s="735"/>
      <c r="AS25" s="735"/>
      <c r="AT25" s="735"/>
      <c r="AU25" s="735"/>
      <c r="AV25" s="735"/>
      <c r="AW25" s="735"/>
      <c r="AX25" s="735"/>
      <c r="AY25" s="735"/>
      <c r="AZ25" s="735"/>
      <c r="BA25" s="735"/>
      <c r="BB25" s="735"/>
      <c r="BC25" s="735"/>
      <c r="BD25" s="735"/>
      <c r="BE25" s="735"/>
      <c r="BF25" s="736"/>
      <c r="BG25" s="657" t="s">
        <v>243</v>
      </c>
      <c r="BH25" s="658"/>
      <c r="BI25" s="658"/>
      <c r="BJ25" s="658"/>
      <c r="BK25" s="658"/>
      <c r="BL25" s="658"/>
      <c r="BM25" s="658"/>
      <c r="BN25" s="659"/>
      <c r="BO25" s="695" t="s">
        <v>130</v>
      </c>
      <c r="BP25" s="695"/>
      <c r="BQ25" s="695"/>
      <c r="BR25" s="695"/>
      <c r="BS25" s="696" t="s">
        <v>243</v>
      </c>
      <c r="BT25" s="696"/>
      <c r="BU25" s="696"/>
      <c r="BV25" s="696"/>
      <c r="BW25" s="696"/>
      <c r="BX25" s="696"/>
      <c r="BY25" s="696"/>
      <c r="BZ25" s="696"/>
      <c r="CA25" s="696"/>
      <c r="CB25" s="731"/>
      <c r="CD25" s="654" t="s">
        <v>303</v>
      </c>
      <c r="CE25" s="655"/>
      <c r="CF25" s="655"/>
      <c r="CG25" s="655"/>
      <c r="CH25" s="655"/>
      <c r="CI25" s="655"/>
      <c r="CJ25" s="655"/>
      <c r="CK25" s="655"/>
      <c r="CL25" s="655"/>
      <c r="CM25" s="655"/>
      <c r="CN25" s="655"/>
      <c r="CO25" s="655"/>
      <c r="CP25" s="655"/>
      <c r="CQ25" s="656"/>
      <c r="CR25" s="657">
        <v>1675895</v>
      </c>
      <c r="CS25" s="670"/>
      <c r="CT25" s="670"/>
      <c r="CU25" s="670"/>
      <c r="CV25" s="670"/>
      <c r="CW25" s="670"/>
      <c r="CX25" s="670"/>
      <c r="CY25" s="671"/>
      <c r="CZ25" s="660">
        <v>15.9</v>
      </c>
      <c r="DA25" s="672"/>
      <c r="DB25" s="672"/>
      <c r="DC25" s="673"/>
      <c r="DD25" s="663">
        <v>1571838</v>
      </c>
      <c r="DE25" s="670"/>
      <c r="DF25" s="670"/>
      <c r="DG25" s="670"/>
      <c r="DH25" s="670"/>
      <c r="DI25" s="670"/>
      <c r="DJ25" s="670"/>
      <c r="DK25" s="671"/>
      <c r="DL25" s="663">
        <v>1560019</v>
      </c>
      <c r="DM25" s="670"/>
      <c r="DN25" s="670"/>
      <c r="DO25" s="670"/>
      <c r="DP25" s="670"/>
      <c r="DQ25" s="670"/>
      <c r="DR25" s="670"/>
      <c r="DS25" s="670"/>
      <c r="DT25" s="670"/>
      <c r="DU25" s="670"/>
      <c r="DV25" s="671"/>
      <c r="DW25" s="660">
        <v>22.4</v>
      </c>
      <c r="DX25" s="672"/>
      <c r="DY25" s="672"/>
      <c r="DZ25" s="672"/>
      <c r="EA25" s="672"/>
      <c r="EB25" s="672"/>
      <c r="EC25" s="684"/>
    </row>
    <row r="26" spans="2:133" ht="11.25" customHeight="1" x14ac:dyDescent="0.15">
      <c r="B26" s="654" t="s">
        <v>304</v>
      </c>
      <c r="C26" s="655"/>
      <c r="D26" s="655"/>
      <c r="E26" s="655"/>
      <c r="F26" s="655"/>
      <c r="G26" s="655"/>
      <c r="H26" s="655"/>
      <c r="I26" s="655"/>
      <c r="J26" s="655"/>
      <c r="K26" s="655"/>
      <c r="L26" s="655"/>
      <c r="M26" s="655"/>
      <c r="N26" s="655"/>
      <c r="O26" s="655"/>
      <c r="P26" s="655"/>
      <c r="Q26" s="656"/>
      <c r="R26" s="657">
        <v>3990</v>
      </c>
      <c r="S26" s="658"/>
      <c r="T26" s="658"/>
      <c r="U26" s="658"/>
      <c r="V26" s="658"/>
      <c r="W26" s="658"/>
      <c r="X26" s="658"/>
      <c r="Y26" s="659"/>
      <c r="Z26" s="695">
        <v>0</v>
      </c>
      <c r="AA26" s="695"/>
      <c r="AB26" s="695"/>
      <c r="AC26" s="695"/>
      <c r="AD26" s="696">
        <v>3990</v>
      </c>
      <c r="AE26" s="696"/>
      <c r="AF26" s="696"/>
      <c r="AG26" s="696"/>
      <c r="AH26" s="696"/>
      <c r="AI26" s="696"/>
      <c r="AJ26" s="696"/>
      <c r="AK26" s="696"/>
      <c r="AL26" s="660">
        <v>0.1</v>
      </c>
      <c r="AM26" s="661"/>
      <c r="AN26" s="661"/>
      <c r="AO26" s="697"/>
      <c r="AP26" s="654" t="s">
        <v>305</v>
      </c>
      <c r="AQ26" s="735"/>
      <c r="AR26" s="735"/>
      <c r="AS26" s="735"/>
      <c r="AT26" s="735"/>
      <c r="AU26" s="735"/>
      <c r="AV26" s="735"/>
      <c r="AW26" s="735"/>
      <c r="AX26" s="735"/>
      <c r="AY26" s="735"/>
      <c r="AZ26" s="735"/>
      <c r="BA26" s="735"/>
      <c r="BB26" s="735"/>
      <c r="BC26" s="735"/>
      <c r="BD26" s="735"/>
      <c r="BE26" s="735"/>
      <c r="BF26" s="736"/>
      <c r="BG26" s="657" t="s">
        <v>130</v>
      </c>
      <c r="BH26" s="658"/>
      <c r="BI26" s="658"/>
      <c r="BJ26" s="658"/>
      <c r="BK26" s="658"/>
      <c r="BL26" s="658"/>
      <c r="BM26" s="658"/>
      <c r="BN26" s="659"/>
      <c r="BO26" s="695" t="s">
        <v>243</v>
      </c>
      <c r="BP26" s="695"/>
      <c r="BQ26" s="695"/>
      <c r="BR26" s="695"/>
      <c r="BS26" s="696" t="s">
        <v>130</v>
      </c>
      <c r="BT26" s="696"/>
      <c r="BU26" s="696"/>
      <c r="BV26" s="696"/>
      <c r="BW26" s="696"/>
      <c r="BX26" s="696"/>
      <c r="BY26" s="696"/>
      <c r="BZ26" s="696"/>
      <c r="CA26" s="696"/>
      <c r="CB26" s="731"/>
      <c r="CD26" s="654" t="s">
        <v>306</v>
      </c>
      <c r="CE26" s="655"/>
      <c r="CF26" s="655"/>
      <c r="CG26" s="655"/>
      <c r="CH26" s="655"/>
      <c r="CI26" s="655"/>
      <c r="CJ26" s="655"/>
      <c r="CK26" s="655"/>
      <c r="CL26" s="655"/>
      <c r="CM26" s="655"/>
      <c r="CN26" s="655"/>
      <c r="CO26" s="655"/>
      <c r="CP26" s="655"/>
      <c r="CQ26" s="656"/>
      <c r="CR26" s="657">
        <v>1071921</v>
      </c>
      <c r="CS26" s="658"/>
      <c r="CT26" s="658"/>
      <c r="CU26" s="658"/>
      <c r="CV26" s="658"/>
      <c r="CW26" s="658"/>
      <c r="CX26" s="658"/>
      <c r="CY26" s="659"/>
      <c r="CZ26" s="660">
        <v>10.199999999999999</v>
      </c>
      <c r="DA26" s="672"/>
      <c r="DB26" s="672"/>
      <c r="DC26" s="673"/>
      <c r="DD26" s="663">
        <v>982594</v>
      </c>
      <c r="DE26" s="658"/>
      <c r="DF26" s="658"/>
      <c r="DG26" s="658"/>
      <c r="DH26" s="658"/>
      <c r="DI26" s="658"/>
      <c r="DJ26" s="658"/>
      <c r="DK26" s="659"/>
      <c r="DL26" s="663" t="s">
        <v>130</v>
      </c>
      <c r="DM26" s="658"/>
      <c r="DN26" s="658"/>
      <c r="DO26" s="658"/>
      <c r="DP26" s="658"/>
      <c r="DQ26" s="658"/>
      <c r="DR26" s="658"/>
      <c r="DS26" s="658"/>
      <c r="DT26" s="658"/>
      <c r="DU26" s="658"/>
      <c r="DV26" s="659"/>
      <c r="DW26" s="660" t="s">
        <v>243</v>
      </c>
      <c r="DX26" s="672"/>
      <c r="DY26" s="672"/>
      <c r="DZ26" s="672"/>
      <c r="EA26" s="672"/>
      <c r="EB26" s="672"/>
      <c r="EC26" s="684"/>
    </row>
    <row r="27" spans="2:133" ht="11.25" customHeight="1" x14ac:dyDescent="0.15">
      <c r="B27" s="654" t="s">
        <v>307</v>
      </c>
      <c r="C27" s="655"/>
      <c r="D27" s="655"/>
      <c r="E27" s="655"/>
      <c r="F27" s="655"/>
      <c r="G27" s="655"/>
      <c r="H27" s="655"/>
      <c r="I27" s="655"/>
      <c r="J27" s="655"/>
      <c r="K27" s="655"/>
      <c r="L27" s="655"/>
      <c r="M27" s="655"/>
      <c r="N27" s="655"/>
      <c r="O27" s="655"/>
      <c r="P27" s="655"/>
      <c r="Q27" s="656"/>
      <c r="R27" s="657">
        <v>31083</v>
      </c>
      <c r="S27" s="658"/>
      <c r="T27" s="658"/>
      <c r="U27" s="658"/>
      <c r="V27" s="658"/>
      <c r="W27" s="658"/>
      <c r="X27" s="658"/>
      <c r="Y27" s="659"/>
      <c r="Z27" s="695">
        <v>0.3</v>
      </c>
      <c r="AA27" s="695"/>
      <c r="AB27" s="695"/>
      <c r="AC27" s="695"/>
      <c r="AD27" s="696" t="s">
        <v>243</v>
      </c>
      <c r="AE27" s="696"/>
      <c r="AF27" s="696"/>
      <c r="AG27" s="696"/>
      <c r="AH27" s="696"/>
      <c r="AI27" s="696"/>
      <c r="AJ27" s="696"/>
      <c r="AK27" s="696"/>
      <c r="AL27" s="660" t="s">
        <v>130</v>
      </c>
      <c r="AM27" s="661"/>
      <c r="AN27" s="661"/>
      <c r="AO27" s="697"/>
      <c r="AP27" s="654" t="s">
        <v>308</v>
      </c>
      <c r="AQ27" s="655"/>
      <c r="AR27" s="655"/>
      <c r="AS27" s="655"/>
      <c r="AT27" s="655"/>
      <c r="AU27" s="655"/>
      <c r="AV27" s="655"/>
      <c r="AW27" s="655"/>
      <c r="AX27" s="655"/>
      <c r="AY27" s="655"/>
      <c r="AZ27" s="655"/>
      <c r="BA27" s="655"/>
      <c r="BB27" s="655"/>
      <c r="BC27" s="655"/>
      <c r="BD27" s="655"/>
      <c r="BE27" s="655"/>
      <c r="BF27" s="656"/>
      <c r="BG27" s="657">
        <v>4374232</v>
      </c>
      <c r="BH27" s="658"/>
      <c r="BI27" s="658"/>
      <c r="BJ27" s="658"/>
      <c r="BK27" s="658"/>
      <c r="BL27" s="658"/>
      <c r="BM27" s="658"/>
      <c r="BN27" s="659"/>
      <c r="BO27" s="695">
        <v>100</v>
      </c>
      <c r="BP27" s="695"/>
      <c r="BQ27" s="695"/>
      <c r="BR27" s="695"/>
      <c r="BS27" s="696">
        <v>49381</v>
      </c>
      <c r="BT27" s="696"/>
      <c r="BU27" s="696"/>
      <c r="BV27" s="696"/>
      <c r="BW27" s="696"/>
      <c r="BX27" s="696"/>
      <c r="BY27" s="696"/>
      <c r="BZ27" s="696"/>
      <c r="CA27" s="696"/>
      <c r="CB27" s="731"/>
      <c r="CD27" s="654" t="s">
        <v>309</v>
      </c>
      <c r="CE27" s="655"/>
      <c r="CF27" s="655"/>
      <c r="CG27" s="655"/>
      <c r="CH27" s="655"/>
      <c r="CI27" s="655"/>
      <c r="CJ27" s="655"/>
      <c r="CK27" s="655"/>
      <c r="CL27" s="655"/>
      <c r="CM27" s="655"/>
      <c r="CN27" s="655"/>
      <c r="CO27" s="655"/>
      <c r="CP27" s="655"/>
      <c r="CQ27" s="656"/>
      <c r="CR27" s="657">
        <v>1772735</v>
      </c>
      <c r="CS27" s="670"/>
      <c r="CT27" s="670"/>
      <c r="CU27" s="670"/>
      <c r="CV27" s="670"/>
      <c r="CW27" s="670"/>
      <c r="CX27" s="670"/>
      <c r="CY27" s="671"/>
      <c r="CZ27" s="660">
        <v>16.8</v>
      </c>
      <c r="DA27" s="672"/>
      <c r="DB27" s="672"/>
      <c r="DC27" s="673"/>
      <c r="DD27" s="663">
        <v>557356</v>
      </c>
      <c r="DE27" s="670"/>
      <c r="DF27" s="670"/>
      <c r="DG27" s="670"/>
      <c r="DH27" s="670"/>
      <c r="DI27" s="670"/>
      <c r="DJ27" s="670"/>
      <c r="DK27" s="671"/>
      <c r="DL27" s="663">
        <v>509069</v>
      </c>
      <c r="DM27" s="670"/>
      <c r="DN27" s="670"/>
      <c r="DO27" s="670"/>
      <c r="DP27" s="670"/>
      <c r="DQ27" s="670"/>
      <c r="DR27" s="670"/>
      <c r="DS27" s="670"/>
      <c r="DT27" s="670"/>
      <c r="DU27" s="670"/>
      <c r="DV27" s="671"/>
      <c r="DW27" s="660">
        <v>7.3</v>
      </c>
      <c r="DX27" s="672"/>
      <c r="DY27" s="672"/>
      <c r="DZ27" s="672"/>
      <c r="EA27" s="672"/>
      <c r="EB27" s="672"/>
      <c r="EC27" s="684"/>
    </row>
    <row r="28" spans="2:133" ht="11.25" customHeight="1" x14ac:dyDescent="0.15">
      <c r="B28" s="654" t="s">
        <v>310</v>
      </c>
      <c r="C28" s="655"/>
      <c r="D28" s="655"/>
      <c r="E28" s="655"/>
      <c r="F28" s="655"/>
      <c r="G28" s="655"/>
      <c r="H28" s="655"/>
      <c r="I28" s="655"/>
      <c r="J28" s="655"/>
      <c r="K28" s="655"/>
      <c r="L28" s="655"/>
      <c r="M28" s="655"/>
      <c r="N28" s="655"/>
      <c r="O28" s="655"/>
      <c r="P28" s="655"/>
      <c r="Q28" s="656"/>
      <c r="R28" s="657">
        <v>51125</v>
      </c>
      <c r="S28" s="658"/>
      <c r="T28" s="658"/>
      <c r="U28" s="658"/>
      <c r="V28" s="658"/>
      <c r="W28" s="658"/>
      <c r="X28" s="658"/>
      <c r="Y28" s="659"/>
      <c r="Z28" s="695">
        <v>0.5</v>
      </c>
      <c r="AA28" s="695"/>
      <c r="AB28" s="695"/>
      <c r="AC28" s="695"/>
      <c r="AD28" s="696">
        <v>9900</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311</v>
      </c>
      <c r="CE28" s="655"/>
      <c r="CF28" s="655"/>
      <c r="CG28" s="655"/>
      <c r="CH28" s="655"/>
      <c r="CI28" s="655"/>
      <c r="CJ28" s="655"/>
      <c r="CK28" s="655"/>
      <c r="CL28" s="655"/>
      <c r="CM28" s="655"/>
      <c r="CN28" s="655"/>
      <c r="CO28" s="655"/>
      <c r="CP28" s="655"/>
      <c r="CQ28" s="656"/>
      <c r="CR28" s="657">
        <v>682031</v>
      </c>
      <c r="CS28" s="658"/>
      <c r="CT28" s="658"/>
      <c r="CU28" s="658"/>
      <c r="CV28" s="658"/>
      <c r="CW28" s="658"/>
      <c r="CX28" s="658"/>
      <c r="CY28" s="659"/>
      <c r="CZ28" s="660">
        <v>6.5</v>
      </c>
      <c r="DA28" s="672"/>
      <c r="DB28" s="672"/>
      <c r="DC28" s="673"/>
      <c r="DD28" s="663">
        <v>671338</v>
      </c>
      <c r="DE28" s="658"/>
      <c r="DF28" s="658"/>
      <c r="DG28" s="658"/>
      <c r="DH28" s="658"/>
      <c r="DI28" s="658"/>
      <c r="DJ28" s="658"/>
      <c r="DK28" s="659"/>
      <c r="DL28" s="663">
        <v>671338</v>
      </c>
      <c r="DM28" s="658"/>
      <c r="DN28" s="658"/>
      <c r="DO28" s="658"/>
      <c r="DP28" s="658"/>
      <c r="DQ28" s="658"/>
      <c r="DR28" s="658"/>
      <c r="DS28" s="658"/>
      <c r="DT28" s="658"/>
      <c r="DU28" s="658"/>
      <c r="DV28" s="659"/>
      <c r="DW28" s="660">
        <v>9.6</v>
      </c>
      <c r="DX28" s="672"/>
      <c r="DY28" s="672"/>
      <c r="DZ28" s="672"/>
      <c r="EA28" s="672"/>
      <c r="EB28" s="672"/>
      <c r="EC28" s="684"/>
    </row>
    <row r="29" spans="2:133" ht="11.25" customHeight="1" x14ac:dyDescent="0.15">
      <c r="B29" s="654" t="s">
        <v>312</v>
      </c>
      <c r="C29" s="655"/>
      <c r="D29" s="655"/>
      <c r="E29" s="655"/>
      <c r="F29" s="655"/>
      <c r="G29" s="655"/>
      <c r="H29" s="655"/>
      <c r="I29" s="655"/>
      <c r="J29" s="655"/>
      <c r="K29" s="655"/>
      <c r="L29" s="655"/>
      <c r="M29" s="655"/>
      <c r="N29" s="655"/>
      <c r="O29" s="655"/>
      <c r="P29" s="655"/>
      <c r="Q29" s="656"/>
      <c r="R29" s="657">
        <v>53342</v>
      </c>
      <c r="S29" s="658"/>
      <c r="T29" s="658"/>
      <c r="U29" s="658"/>
      <c r="V29" s="658"/>
      <c r="W29" s="658"/>
      <c r="X29" s="658"/>
      <c r="Y29" s="659"/>
      <c r="Z29" s="695">
        <v>0.5</v>
      </c>
      <c r="AA29" s="695"/>
      <c r="AB29" s="695"/>
      <c r="AC29" s="695"/>
      <c r="AD29" s="696" t="s">
        <v>130</v>
      </c>
      <c r="AE29" s="696"/>
      <c r="AF29" s="696"/>
      <c r="AG29" s="696"/>
      <c r="AH29" s="696"/>
      <c r="AI29" s="696"/>
      <c r="AJ29" s="696"/>
      <c r="AK29" s="696"/>
      <c r="AL29" s="660" t="s">
        <v>243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313</v>
      </c>
      <c r="CE29" s="677"/>
      <c r="CF29" s="654" t="s">
        <v>72</v>
      </c>
      <c r="CG29" s="655"/>
      <c r="CH29" s="655"/>
      <c r="CI29" s="655"/>
      <c r="CJ29" s="655"/>
      <c r="CK29" s="655"/>
      <c r="CL29" s="655"/>
      <c r="CM29" s="655"/>
      <c r="CN29" s="655"/>
      <c r="CO29" s="655"/>
      <c r="CP29" s="655"/>
      <c r="CQ29" s="656"/>
      <c r="CR29" s="657">
        <v>682031</v>
      </c>
      <c r="CS29" s="670"/>
      <c r="CT29" s="670"/>
      <c r="CU29" s="670"/>
      <c r="CV29" s="670"/>
      <c r="CW29" s="670"/>
      <c r="CX29" s="670"/>
      <c r="CY29" s="671"/>
      <c r="CZ29" s="660">
        <v>6.5</v>
      </c>
      <c r="DA29" s="672"/>
      <c r="DB29" s="672"/>
      <c r="DC29" s="673"/>
      <c r="DD29" s="663">
        <v>671338</v>
      </c>
      <c r="DE29" s="670"/>
      <c r="DF29" s="670"/>
      <c r="DG29" s="670"/>
      <c r="DH29" s="670"/>
      <c r="DI29" s="670"/>
      <c r="DJ29" s="670"/>
      <c r="DK29" s="671"/>
      <c r="DL29" s="663">
        <v>671338</v>
      </c>
      <c r="DM29" s="670"/>
      <c r="DN29" s="670"/>
      <c r="DO29" s="670"/>
      <c r="DP29" s="670"/>
      <c r="DQ29" s="670"/>
      <c r="DR29" s="670"/>
      <c r="DS29" s="670"/>
      <c r="DT29" s="670"/>
      <c r="DU29" s="670"/>
      <c r="DV29" s="671"/>
      <c r="DW29" s="660">
        <v>9.6</v>
      </c>
      <c r="DX29" s="672"/>
      <c r="DY29" s="672"/>
      <c r="DZ29" s="672"/>
      <c r="EA29" s="672"/>
      <c r="EB29" s="672"/>
      <c r="EC29" s="684"/>
    </row>
    <row r="30" spans="2:133" ht="11.25" customHeight="1" x14ac:dyDescent="0.15">
      <c r="B30" s="654" t="s">
        <v>314</v>
      </c>
      <c r="C30" s="655"/>
      <c r="D30" s="655"/>
      <c r="E30" s="655"/>
      <c r="F30" s="655"/>
      <c r="G30" s="655"/>
      <c r="H30" s="655"/>
      <c r="I30" s="655"/>
      <c r="J30" s="655"/>
      <c r="K30" s="655"/>
      <c r="L30" s="655"/>
      <c r="M30" s="655"/>
      <c r="N30" s="655"/>
      <c r="O30" s="655"/>
      <c r="P30" s="655"/>
      <c r="Q30" s="656"/>
      <c r="R30" s="657">
        <v>1884756</v>
      </c>
      <c r="S30" s="658"/>
      <c r="T30" s="658"/>
      <c r="U30" s="658"/>
      <c r="V30" s="658"/>
      <c r="W30" s="658"/>
      <c r="X30" s="658"/>
      <c r="Y30" s="659"/>
      <c r="Z30" s="695">
        <v>17.2</v>
      </c>
      <c r="AA30" s="695"/>
      <c r="AB30" s="695"/>
      <c r="AC30" s="695"/>
      <c r="AD30" s="696" t="s">
        <v>130</v>
      </c>
      <c r="AE30" s="696"/>
      <c r="AF30" s="696"/>
      <c r="AG30" s="696"/>
      <c r="AH30" s="696"/>
      <c r="AI30" s="696"/>
      <c r="AJ30" s="696"/>
      <c r="AK30" s="696"/>
      <c r="AL30" s="660" t="s">
        <v>130</v>
      </c>
      <c r="AM30" s="661"/>
      <c r="AN30" s="661"/>
      <c r="AO30" s="697"/>
      <c r="AP30" s="709" t="s">
        <v>231</v>
      </c>
      <c r="AQ30" s="710"/>
      <c r="AR30" s="710"/>
      <c r="AS30" s="710"/>
      <c r="AT30" s="710"/>
      <c r="AU30" s="710"/>
      <c r="AV30" s="710"/>
      <c r="AW30" s="710"/>
      <c r="AX30" s="710"/>
      <c r="AY30" s="710"/>
      <c r="AZ30" s="710"/>
      <c r="BA30" s="710"/>
      <c r="BB30" s="710"/>
      <c r="BC30" s="710"/>
      <c r="BD30" s="710"/>
      <c r="BE30" s="710"/>
      <c r="BF30" s="711"/>
      <c r="BG30" s="709" t="s">
        <v>315</v>
      </c>
      <c r="BH30" s="729"/>
      <c r="BI30" s="729"/>
      <c r="BJ30" s="729"/>
      <c r="BK30" s="729"/>
      <c r="BL30" s="729"/>
      <c r="BM30" s="729"/>
      <c r="BN30" s="729"/>
      <c r="BO30" s="729"/>
      <c r="BP30" s="729"/>
      <c r="BQ30" s="730"/>
      <c r="BR30" s="709" t="s">
        <v>316</v>
      </c>
      <c r="BS30" s="729"/>
      <c r="BT30" s="729"/>
      <c r="BU30" s="729"/>
      <c r="BV30" s="729"/>
      <c r="BW30" s="729"/>
      <c r="BX30" s="729"/>
      <c r="BY30" s="729"/>
      <c r="BZ30" s="729"/>
      <c r="CA30" s="729"/>
      <c r="CB30" s="730"/>
      <c r="CD30" s="678"/>
      <c r="CE30" s="679"/>
      <c r="CF30" s="654" t="s">
        <v>317</v>
      </c>
      <c r="CG30" s="655"/>
      <c r="CH30" s="655"/>
      <c r="CI30" s="655"/>
      <c r="CJ30" s="655"/>
      <c r="CK30" s="655"/>
      <c r="CL30" s="655"/>
      <c r="CM30" s="655"/>
      <c r="CN30" s="655"/>
      <c r="CO30" s="655"/>
      <c r="CP30" s="655"/>
      <c r="CQ30" s="656"/>
      <c r="CR30" s="657">
        <v>659001</v>
      </c>
      <c r="CS30" s="658"/>
      <c r="CT30" s="658"/>
      <c r="CU30" s="658"/>
      <c r="CV30" s="658"/>
      <c r="CW30" s="658"/>
      <c r="CX30" s="658"/>
      <c r="CY30" s="659"/>
      <c r="CZ30" s="660">
        <v>6.2</v>
      </c>
      <c r="DA30" s="672"/>
      <c r="DB30" s="672"/>
      <c r="DC30" s="673"/>
      <c r="DD30" s="663">
        <v>648308</v>
      </c>
      <c r="DE30" s="658"/>
      <c r="DF30" s="658"/>
      <c r="DG30" s="658"/>
      <c r="DH30" s="658"/>
      <c r="DI30" s="658"/>
      <c r="DJ30" s="658"/>
      <c r="DK30" s="659"/>
      <c r="DL30" s="663">
        <v>648308</v>
      </c>
      <c r="DM30" s="658"/>
      <c r="DN30" s="658"/>
      <c r="DO30" s="658"/>
      <c r="DP30" s="658"/>
      <c r="DQ30" s="658"/>
      <c r="DR30" s="658"/>
      <c r="DS30" s="658"/>
      <c r="DT30" s="658"/>
      <c r="DU30" s="658"/>
      <c r="DV30" s="659"/>
      <c r="DW30" s="660">
        <v>9.3000000000000007</v>
      </c>
      <c r="DX30" s="672"/>
      <c r="DY30" s="672"/>
      <c r="DZ30" s="672"/>
      <c r="EA30" s="672"/>
      <c r="EB30" s="672"/>
      <c r="EC30" s="684"/>
    </row>
    <row r="31" spans="2:133" ht="11.25" customHeight="1" x14ac:dyDescent="0.15">
      <c r="B31" s="732" t="s">
        <v>318</v>
      </c>
      <c r="C31" s="733"/>
      <c r="D31" s="733"/>
      <c r="E31" s="733"/>
      <c r="F31" s="733"/>
      <c r="G31" s="733"/>
      <c r="H31" s="733"/>
      <c r="I31" s="733"/>
      <c r="J31" s="733"/>
      <c r="K31" s="733"/>
      <c r="L31" s="733"/>
      <c r="M31" s="733"/>
      <c r="N31" s="733"/>
      <c r="O31" s="733"/>
      <c r="P31" s="733"/>
      <c r="Q31" s="734"/>
      <c r="R31" s="657" t="s">
        <v>130</v>
      </c>
      <c r="S31" s="658"/>
      <c r="T31" s="658"/>
      <c r="U31" s="658"/>
      <c r="V31" s="658"/>
      <c r="W31" s="658"/>
      <c r="X31" s="658"/>
      <c r="Y31" s="659"/>
      <c r="Z31" s="695" t="s">
        <v>130</v>
      </c>
      <c r="AA31" s="695"/>
      <c r="AB31" s="695"/>
      <c r="AC31" s="695"/>
      <c r="AD31" s="696" t="s">
        <v>243</v>
      </c>
      <c r="AE31" s="696"/>
      <c r="AF31" s="696"/>
      <c r="AG31" s="696"/>
      <c r="AH31" s="696"/>
      <c r="AI31" s="696"/>
      <c r="AJ31" s="696"/>
      <c r="AK31" s="696"/>
      <c r="AL31" s="660" t="s">
        <v>130</v>
      </c>
      <c r="AM31" s="661"/>
      <c r="AN31" s="661"/>
      <c r="AO31" s="697"/>
      <c r="AP31" s="723" t="s">
        <v>319</v>
      </c>
      <c r="AQ31" s="724"/>
      <c r="AR31" s="724"/>
      <c r="AS31" s="724"/>
      <c r="AT31" s="725" t="s">
        <v>320</v>
      </c>
      <c r="AU31" s="218"/>
      <c r="AV31" s="218"/>
      <c r="AW31" s="218"/>
      <c r="AX31" s="715" t="s">
        <v>193</v>
      </c>
      <c r="AY31" s="716"/>
      <c r="AZ31" s="716"/>
      <c r="BA31" s="716"/>
      <c r="BB31" s="716"/>
      <c r="BC31" s="716"/>
      <c r="BD31" s="716"/>
      <c r="BE31" s="716"/>
      <c r="BF31" s="717"/>
      <c r="BG31" s="719">
        <v>99.4</v>
      </c>
      <c r="BH31" s="720"/>
      <c r="BI31" s="720"/>
      <c r="BJ31" s="720"/>
      <c r="BK31" s="720"/>
      <c r="BL31" s="720"/>
      <c r="BM31" s="721">
        <v>98.1</v>
      </c>
      <c r="BN31" s="720"/>
      <c r="BO31" s="720"/>
      <c r="BP31" s="720"/>
      <c r="BQ31" s="722"/>
      <c r="BR31" s="719">
        <v>99.3</v>
      </c>
      <c r="BS31" s="720"/>
      <c r="BT31" s="720"/>
      <c r="BU31" s="720"/>
      <c r="BV31" s="720"/>
      <c r="BW31" s="720"/>
      <c r="BX31" s="721">
        <v>97.9</v>
      </c>
      <c r="BY31" s="720"/>
      <c r="BZ31" s="720"/>
      <c r="CA31" s="720"/>
      <c r="CB31" s="722"/>
      <c r="CD31" s="678"/>
      <c r="CE31" s="679"/>
      <c r="CF31" s="654" t="s">
        <v>321</v>
      </c>
      <c r="CG31" s="655"/>
      <c r="CH31" s="655"/>
      <c r="CI31" s="655"/>
      <c r="CJ31" s="655"/>
      <c r="CK31" s="655"/>
      <c r="CL31" s="655"/>
      <c r="CM31" s="655"/>
      <c r="CN31" s="655"/>
      <c r="CO31" s="655"/>
      <c r="CP31" s="655"/>
      <c r="CQ31" s="656"/>
      <c r="CR31" s="657">
        <v>23030</v>
      </c>
      <c r="CS31" s="670"/>
      <c r="CT31" s="670"/>
      <c r="CU31" s="670"/>
      <c r="CV31" s="670"/>
      <c r="CW31" s="670"/>
      <c r="CX31" s="670"/>
      <c r="CY31" s="671"/>
      <c r="CZ31" s="660">
        <v>0.2</v>
      </c>
      <c r="DA31" s="672"/>
      <c r="DB31" s="672"/>
      <c r="DC31" s="673"/>
      <c r="DD31" s="663">
        <v>23030</v>
      </c>
      <c r="DE31" s="670"/>
      <c r="DF31" s="670"/>
      <c r="DG31" s="670"/>
      <c r="DH31" s="670"/>
      <c r="DI31" s="670"/>
      <c r="DJ31" s="670"/>
      <c r="DK31" s="671"/>
      <c r="DL31" s="663">
        <v>23030</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322</v>
      </c>
      <c r="C32" s="655"/>
      <c r="D32" s="655"/>
      <c r="E32" s="655"/>
      <c r="F32" s="655"/>
      <c r="G32" s="655"/>
      <c r="H32" s="655"/>
      <c r="I32" s="655"/>
      <c r="J32" s="655"/>
      <c r="K32" s="655"/>
      <c r="L32" s="655"/>
      <c r="M32" s="655"/>
      <c r="N32" s="655"/>
      <c r="O32" s="655"/>
      <c r="P32" s="655"/>
      <c r="Q32" s="656"/>
      <c r="R32" s="657">
        <v>777872</v>
      </c>
      <c r="S32" s="658"/>
      <c r="T32" s="658"/>
      <c r="U32" s="658"/>
      <c r="V32" s="658"/>
      <c r="W32" s="658"/>
      <c r="X32" s="658"/>
      <c r="Y32" s="659"/>
      <c r="Z32" s="695">
        <v>7.1</v>
      </c>
      <c r="AA32" s="695"/>
      <c r="AB32" s="695"/>
      <c r="AC32" s="695"/>
      <c r="AD32" s="696" t="s">
        <v>130</v>
      </c>
      <c r="AE32" s="696"/>
      <c r="AF32" s="696"/>
      <c r="AG32" s="696"/>
      <c r="AH32" s="696"/>
      <c r="AI32" s="696"/>
      <c r="AJ32" s="696"/>
      <c r="AK32" s="696"/>
      <c r="AL32" s="660" t="s">
        <v>243</v>
      </c>
      <c r="AM32" s="661"/>
      <c r="AN32" s="661"/>
      <c r="AO32" s="697"/>
      <c r="AP32" s="698"/>
      <c r="AQ32" s="699"/>
      <c r="AR32" s="699"/>
      <c r="AS32" s="699"/>
      <c r="AT32" s="726"/>
      <c r="AU32" s="214" t="s">
        <v>323</v>
      </c>
      <c r="AX32" s="654" t="s">
        <v>324</v>
      </c>
      <c r="AY32" s="655"/>
      <c r="AZ32" s="655"/>
      <c r="BA32" s="655"/>
      <c r="BB32" s="655"/>
      <c r="BC32" s="655"/>
      <c r="BD32" s="655"/>
      <c r="BE32" s="655"/>
      <c r="BF32" s="656"/>
      <c r="BG32" s="728">
        <v>99.4</v>
      </c>
      <c r="BH32" s="670"/>
      <c r="BI32" s="670"/>
      <c r="BJ32" s="670"/>
      <c r="BK32" s="670"/>
      <c r="BL32" s="670"/>
      <c r="BM32" s="661">
        <v>98.2</v>
      </c>
      <c r="BN32" s="670"/>
      <c r="BO32" s="670"/>
      <c r="BP32" s="670"/>
      <c r="BQ32" s="693"/>
      <c r="BR32" s="728">
        <v>99.3</v>
      </c>
      <c r="BS32" s="670"/>
      <c r="BT32" s="670"/>
      <c r="BU32" s="670"/>
      <c r="BV32" s="670"/>
      <c r="BW32" s="670"/>
      <c r="BX32" s="661">
        <v>98.1</v>
      </c>
      <c r="BY32" s="670"/>
      <c r="BZ32" s="670"/>
      <c r="CA32" s="670"/>
      <c r="CB32" s="693"/>
      <c r="CD32" s="680"/>
      <c r="CE32" s="681"/>
      <c r="CF32" s="654" t="s">
        <v>325</v>
      </c>
      <c r="CG32" s="655"/>
      <c r="CH32" s="655"/>
      <c r="CI32" s="655"/>
      <c r="CJ32" s="655"/>
      <c r="CK32" s="655"/>
      <c r="CL32" s="655"/>
      <c r="CM32" s="655"/>
      <c r="CN32" s="655"/>
      <c r="CO32" s="655"/>
      <c r="CP32" s="655"/>
      <c r="CQ32" s="656"/>
      <c r="CR32" s="657" t="s">
        <v>130</v>
      </c>
      <c r="CS32" s="658"/>
      <c r="CT32" s="658"/>
      <c r="CU32" s="658"/>
      <c r="CV32" s="658"/>
      <c r="CW32" s="658"/>
      <c r="CX32" s="658"/>
      <c r="CY32" s="659"/>
      <c r="CZ32" s="660" t="s">
        <v>130</v>
      </c>
      <c r="DA32" s="672"/>
      <c r="DB32" s="672"/>
      <c r="DC32" s="673"/>
      <c r="DD32" s="663" t="s">
        <v>130</v>
      </c>
      <c r="DE32" s="658"/>
      <c r="DF32" s="658"/>
      <c r="DG32" s="658"/>
      <c r="DH32" s="658"/>
      <c r="DI32" s="658"/>
      <c r="DJ32" s="658"/>
      <c r="DK32" s="659"/>
      <c r="DL32" s="663" t="s">
        <v>130</v>
      </c>
      <c r="DM32" s="658"/>
      <c r="DN32" s="658"/>
      <c r="DO32" s="658"/>
      <c r="DP32" s="658"/>
      <c r="DQ32" s="658"/>
      <c r="DR32" s="658"/>
      <c r="DS32" s="658"/>
      <c r="DT32" s="658"/>
      <c r="DU32" s="658"/>
      <c r="DV32" s="659"/>
      <c r="DW32" s="660" t="s">
        <v>243</v>
      </c>
      <c r="DX32" s="672"/>
      <c r="DY32" s="672"/>
      <c r="DZ32" s="672"/>
      <c r="EA32" s="672"/>
      <c r="EB32" s="672"/>
      <c r="EC32" s="684"/>
    </row>
    <row r="33" spans="2:133" ht="11.25" customHeight="1" x14ac:dyDescent="0.15">
      <c r="B33" s="654" t="s">
        <v>326</v>
      </c>
      <c r="C33" s="655"/>
      <c r="D33" s="655"/>
      <c r="E33" s="655"/>
      <c r="F33" s="655"/>
      <c r="G33" s="655"/>
      <c r="H33" s="655"/>
      <c r="I33" s="655"/>
      <c r="J33" s="655"/>
      <c r="K33" s="655"/>
      <c r="L33" s="655"/>
      <c r="M33" s="655"/>
      <c r="N33" s="655"/>
      <c r="O33" s="655"/>
      <c r="P33" s="655"/>
      <c r="Q33" s="656"/>
      <c r="R33" s="657">
        <v>14549</v>
      </c>
      <c r="S33" s="658"/>
      <c r="T33" s="658"/>
      <c r="U33" s="658"/>
      <c r="V33" s="658"/>
      <c r="W33" s="658"/>
      <c r="X33" s="658"/>
      <c r="Y33" s="659"/>
      <c r="Z33" s="695">
        <v>0.1</v>
      </c>
      <c r="AA33" s="695"/>
      <c r="AB33" s="695"/>
      <c r="AC33" s="695"/>
      <c r="AD33" s="696">
        <v>5284</v>
      </c>
      <c r="AE33" s="696"/>
      <c r="AF33" s="696"/>
      <c r="AG33" s="696"/>
      <c r="AH33" s="696"/>
      <c r="AI33" s="696"/>
      <c r="AJ33" s="696"/>
      <c r="AK33" s="696"/>
      <c r="AL33" s="660">
        <v>0.1</v>
      </c>
      <c r="AM33" s="661"/>
      <c r="AN33" s="661"/>
      <c r="AO33" s="697"/>
      <c r="AP33" s="700"/>
      <c r="AQ33" s="701"/>
      <c r="AR33" s="701"/>
      <c r="AS33" s="701"/>
      <c r="AT33" s="727"/>
      <c r="AU33" s="219"/>
      <c r="AV33" s="219"/>
      <c r="AW33" s="219"/>
      <c r="AX33" s="638" t="s">
        <v>327</v>
      </c>
      <c r="AY33" s="639"/>
      <c r="AZ33" s="639"/>
      <c r="BA33" s="639"/>
      <c r="BB33" s="639"/>
      <c r="BC33" s="639"/>
      <c r="BD33" s="639"/>
      <c r="BE33" s="639"/>
      <c r="BF33" s="640"/>
      <c r="BG33" s="718">
        <v>99.4</v>
      </c>
      <c r="BH33" s="642"/>
      <c r="BI33" s="642"/>
      <c r="BJ33" s="642"/>
      <c r="BK33" s="642"/>
      <c r="BL33" s="642"/>
      <c r="BM33" s="688">
        <v>98</v>
      </c>
      <c r="BN33" s="642"/>
      <c r="BO33" s="642"/>
      <c r="BP33" s="642"/>
      <c r="BQ33" s="705"/>
      <c r="BR33" s="718">
        <v>99.2</v>
      </c>
      <c r="BS33" s="642"/>
      <c r="BT33" s="642"/>
      <c r="BU33" s="642"/>
      <c r="BV33" s="642"/>
      <c r="BW33" s="642"/>
      <c r="BX33" s="688">
        <v>97.7</v>
      </c>
      <c r="BY33" s="642"/>
      <c r="BZ33" s="642"/>
      <c r="CA33" s="642"/>
      <c r="CB33" s="705"/>
      <c r="CD33" s="654" t="s">
        <v>328</v>
      </c>
      <c r="CE33" s="655"/>
      <c r="CF33" s="655"/>
      <c r="CG33" s="655"/>
      <c r="CH33" s="655"/>
      <c r="CI33" s="655"/>
      <c r="CJ33" s="655"/>
      <c r="CK33" s="655"/>
      <c r="CL33" s="655"/>
      <c r="CM33" s="655"/>
      <c r="CN33" s="655"/>
      <c r="CO33" s="655"/>
      <c r="CP33" s="655"/>
      <c r="CQ33" s="656"/>
      <c r="CR33" s="657">
        <v>5734916</v>
      </c>
      <c r="CS33" s="670"/>
      <c r="CT33" s="670"/>
      <c r="CU33" s="670"/>
      <c r="CV33" s="670"/>
      <c r="CW33" s="670"/>
      <c r="CX33" s="670"/>
      <c r="CY33" s="671"/>
      <c r="CZ33" s="660">
        <v>54.4</v>
      </c>
      <c r="DA33" s="672"/>
      <c r="DB33" s="672"/>
      <c r="DC33" s="673"/>
      <c r="DD33" s="663">
        <v>4338498</v>
      </c>
      <c r="DE33" s="670"/>
      <c r="DF33" s="670"/>
      <c r="DG33" s="670"/>
      <c r="DH33" s="670"/>
      <c r="DI33" s="670"/>
      <c r="DJ33" s="670"/>
      <c r="DK33" s="671"/>
      <c r="DL33" s="663">
        <v>3012525</v>
      </c>
      <c r="DM33" s="670"/>
      <c r="DN33" s="670"/>
      <c r="DO33" s="670"/>
      <c r="DP33" s="670"/>
      <c r="DQ33" s="670"/>
      <c r="DR33" s="670"/>
      <c r="DS33" s="670"/>
      <c r="DT33" s="670"/>
      <c r="DU33" s="670"/>
      <c r="DV33" s="671"/>
      <c r="DW33" s="660">
        <v>43.2</v>
      </c>
      <c r="DX33" s="672"/>
      <c r="DY33" s="672"/>
      <c r="DZ33" s="672"/>
      <c r="EA33" s="672"/>
      <c r="EB33" s="672"/>
      <c r="EC33" s="684"/>
    </row>
    <row r="34" spans="2:133" ht="11.25" customHeight="1" x14ac:dyDescent="0.15">
      <c r="B34" s="654" t="s">
        <v>329</v>
      </c>
      <c r="C34" s="655"/>
      <c r="D34" s="655"/>
      <c r="E34" s="655"/>
      <c r="F34" s="655"/>
      <c r="G34" s="655"/>
      <c r="H34" s="655"/>
      <c r="I34" s="655"/>
      <c r="J34" s="655"/>
      <c r="K34" s="655"/>
      <c r="L34" s="655"/>
      <c r="M34" s="655"/>
      <c r="N34" s="655"/>
      <c r="O34" s="655"/>
      <c r="P34" s="655"/>
      <c r="Q34" s="656"/>
      <c r="R34" s="657">
        <v>17421</v>
      </c>
      <c r="S34" s="658"/>
      <c r="T34" s="658"/>
      <c r="U34" s="658"/>
      <c r="V34" s="658"/>
      <c r="W34" s="658"/>
      <c r="X34" s="658"/>
      <c r="Y34" s="659"/>
      <c r="Z34" s="695">
        <v>0.2</v>
      </c>
      <c r="AA34" s="695"/>
      <c r="AB34" s="695"/>
      <c r="AC34" s="695"/>
      <c r="AD34" s="696" t="s">
        <v>243</v>
      </c>
      <c r="AE34" s="696"/>
      <c r="AF34" s="696"/>
      <c r="AG34" s="696"/>
      <c r="AH34" s="696"/>
      <c r="AI34" s="696"/>
      <c r="AJ34" s="696"/>
      <c r="AK34" s="696"/>
      <c r="AL34" s="660" t="s">
        <v>243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330</v>
      </c>
      <c r="CE34" s="655"/>
      <c r="CF34" s="655"/>
      <c r="CG34" s="655"/>
      <c r="CH34" s="655"/>
      <c r="CI34" s="655"/>
      <c r="CJ34" s="655"/>
      <c r="CK34" s="655"/>
      <c r="CL34" s="655"/>
      <c r="CM34" s="655"/>
      <c r="CN34" s="655"/>
      <c r="CO34" s="655"/>
      <c r="CP34" s="655"/>
      <c r="CQ34" s="656"/>
      <c r="CR34" s="657">
        <v>2595517</v>
      </c>
      <c r="CS34" s="658"/>
      <c r="CT34" s="658"/>
      <c r="CU34" s="658"/>
      <c r="CV34" s="658"/>
      <c r="CW34" s="658"/>
      <c r="CX34" s="658"/>
      <c r="CY34" s="659"/>
      <c r="CZ34" s="660">
        <v>24.6</v>
      </c>
      <c r="DA34" s="672"/>
      <c r="DB34" s="672"/>
      <c r="DC34" s="673"/>
      <c r="DD34" s="663">
        <v>1645650</v>
      </c>
      <c r="DE34" s="658"/>
      <c r="DF34" s="658"/>
      <c r="DG34" s="658"/>
      <c r="DH34" s="658"/>
      <c r="DI34" s="658"/>
      <c r="DJ34" s="658"/>
      <c r="DK34" s="659"/>
      <c r="DL34" s="663">
        <v>1405402</v>
      </c>
      <c r="DM34" s="658"/>
      <c r="DN34" s="658"/>
      <c r="DO34" s="658"/>
      <c r="DP34" s="658"/>
      <c r="DQ34" s="658"/>
      <c r="DR34" s="658"/>
      <c r="DS34" s="658"/>
      <c r="DT34" s="658"/>
      <c r="DU34" s="658"/>
      <c r="DV34" s="659"/>
      <c r="DW34" s="660">
        <v>20.100000000000001</v>
      </c>
      <c r="DX34" s="672"/>
      <c r="DY34" s="672"/>
      <c r="DZ34" s="672"/>
      <c r="EA34" s="672"/>
      <c r="EB34" s="672"/>
      <c r="EC34" s="684"/>
    </row>
    <row r="35" spans="2:133" ht="11.25" customHeight="1" x14ac:dyDescent="0.15">
      <c r="B35" s="654" t="s">
        <v>331</v>
      </c>
      <c r="C35" s="655"/>
      <c r="D35" s="655"/>
      <c r="E35" s="655"/>
      <c r="F35" s="655"/>
      <c r="G35" s="655"/>
      <c r="H35" s="655"/>
      <c r="I35" s="655"/>
      <c r="J35" s="655"/>
      <c r="K35" s="655"/>
      <c r="L35" s="655"/>
      <c r="M35" s="655"/>
      <c r="N35" s="655"/>
      <c r="O35" s="655"/>
      <c r="P35" s="655"/>
      <c r="Q35" s="656"/>
      <c r="R35" s="657">
        <v>27948</v>
      </c>
      <c r="S35" s="658"/>
      <c r="T35" s="658"/>
      <c r="U35" s="658"/>
      <c r="V35" s="658"/>
      <c r="W35" s="658"/>
      <c r="X35" s="658"/>
      <c r="Y35" s="659"/>
      <c r="Z35" s="695">
        <v>0.3</v>
      </c>
      <c r="AA35" s="695"/>
      <c r="AB35" s="695"/>
      <c r="AC35" s="695"/>
      <c r="AD35" s="696" t="s">
        <v>243</v>
      </c>
      <c r="AE35" s="696"/>
      <c r="AF35" s="696"/>
      <c r="AG35" s="696"/>
      <c r="AH35" s="696"/>
      <c r="AI35" s="696"/>
      <c r="AJ35" s="696"/>
      <c r="AK35" s="696"/>
      <c r="AL35" s="660" t="s">
        <v>243</v>
      </c>
      <c r="AM35" s="661"/>
      <c r="AN35" s="661"/>
      <c r="AO35" s="697"/>
      <c r="AP35" s="222"/>
      <c r="AQ35" s="709" t="s">
        <v>332</v>
      </c>
      <c r="AR35" s="710"/>
      <c r="AS35" s="710"/>
      <c r="AT35" s="710"/>
      <c r="AU35" s="710"/>
      <c r="AV35" s="710"/>
      <c r="AW35" s="710"/>
      <c r="AX35" s="710"/>
      <c r="AY35" s="710"/>
      <c r="AZ35" s="710"/>
      <c r="BA35" s="710"/>
      <c r="BB35" s="710"/>
      <c r="BC35" s="710"/>
      <c r="BD35" s="710"/>
      <c r="BE35" s="710"/>
      <c r="BF35" s="711"/>
      <c r="BG35" s="709" t="s">
        <v>333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334</v>
      </c>
      <c r="CE35" s="655"/>
      <c r="CF35" s="655"/>
      <c r="CG35" s="655"/>
      <c r="CH35" s="655"/>
      <c r="CI35" s="655"/>
      <c r="CJ35" s="655"/>
      <c r="CK35" s="655"/>
      <c r="CL35" s="655"/>
      <c r="CM35" s="655"/>
      <c r="CN35" s="655"/>
      <c r="CO35" s="655"/>
      <c r="CP35" s="655"/>
      <c r="CQ35" s="656"/>
      <c r="CR35" s="657">
        <v>25753</v>
      </c>
      <c r="CS35" s="670"/>
      <c r="CT35" s="670"/>
      <c r="CU35" s="670"/>
      <c r="CV35" s="670"/>
      <c r="CW35" s="670"/>
      <c r="CX35" s="670"/>
      <c r="CY35" s="671"/>
      <c r="CZ35" s="660">
        <v>0.2</v>
      </c>
      <c r="DA35" s="672"/>
      <c r="DB35" s="672"/>
      <c r="DC35" s="673"/>
      <c r="DD35" s="663">
        <v>19467</v>
      </c>
      <c r="DE35" s="670"/>
      <c r="DF35" s="670"/>
      <c r="DG35" s="670"/>
      <c r="DH35" s="670"/>
      <c r="DI35" s="670"/>
      <c r="DJ35" s="670"/>
      <c r="DK35" s="671"/>
      <c r="DL35" s="663">
        <v>19467</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15">
      <c r="B36" s="654" t="s">
        <v>335</v>
      </c>
      <c r="C36" s="655"/>
      <c r="D36" s="655"/>
      <c r="E36" s="655"/>
      <c r="F36" s="655"/>
      <c r="G36" s="655"/>
      <c r="H36" s="655"/>
      <c r="I36" s="655"/>
      <c r="J36" s="655"/>
      <c r="K36" s="655"/>
      <c r="L36" s="655"/>
      <c r="M36" s="655"/>
      <c r="N36" s="655"/>
      <c r="O36" s="655"/>
      <c r="P36" s="655"/>
      <c r="Q36" s="656"/>
      <c r="R36" s="657">
        <v>504453</v>
      </c>
      <c r="S36" s="658"/>
      <c r="T36" s="658"/>
      <c r="U36" s="658"/>
      <c r="V36" s="658"/>
      <c r="W36" s="658"/>
      <c r="X36" s="658"/>
      <c r="Y36" s="659"/>
      <c r="Z36" s="695">
        <v>4.5999999999999996</v>
      </c>
      <c r="AA36" s="695"/>
      <c r="AB36" s="695"/>
      <c r="AC36" s="695"/>
      <c r="AD36" s="696" t="s">
        <v>243</v>
      </c>
      <c r="AE36" s="696"/>
      <c r="AF36" s="696"/>
      <c r="AG36" s="696"/>
      <c r="AH36" s="696"/>
      <c r="AI36" s="696"/>
      <c r="AJ36" s="696"/>
      <c r="AK36" s="696"/>
      <c r="AL36" s="660" t="s">
        <v>130</v>
      </c>
      <c r="AM36" s="661"/>
      <c r="AN36" s="661"/>
      <c r="AO36" s="697"/>
      <c r="AP36" s="222"/>
      <c r="AQ36" s="706" t="s">
        <v>336</v>
      </c>
      <c r="AR36" s="707"/>
      <c r="AS36" s="707"/>
      <c r="AT36" s="707"/>
      <c r="AU36" s="707"/>
      <c r="AV36" s="707"/>
      <c r="AW36" s="707"/>
      <c r="AX36" s="707"/>
      <c r="AY36" s="708"/>
      <c r="AZ36" s="712">
        <v>1360635</v>
      </c>
      <c r="BA36" s="713"/>
      <c r="BB36" s="713"/>
      <c r="BC36" s="713"/>
      <c r="BD36" s="713"/>
      <c r="BE36" s="713"/>
      <c r="BF36" s="714"/>
      <c r="BG36" s="715" t="s">
        <v>337</v>
      </c>
      <c r="BH36" s="716"/>
      <c r="BI36" s="716"/>
      <c r="BJ36" s="716"/>
      <c r="BK36" s="716"/>
      <c r="BL36" s="716"/>
      <c r="BM36" s="716"/>
      <c r="BN36" s="716"/>
      <c r="BO36" s="716"/>
      <c r="BP36" s="716"/>
      <c r="BQ36" s="716"/>
      <c r="BR36" s="716"/>
      <c r="BS36" s="716"/>
      <c r="BT36" s="716"/>
      <c r="BU36" s="717"/>
      <c r="BV36" s="712">
        <v>55729</v>
      </c>
      <c r="BW36" s="713"/>
      <c r="BX36" s="713"/>
      <c r="BY36" s="713"/>
      <c r="BZ36" s="713"/>
      <c r="CA36" s="713"/>
      <c r="CB36" s="714"/>
      <c r="CD36" s="654" t="s">
        <v>338</v>
      </c>
      <c r="CE36" s="655"/>
      <c r="CF36" s="655"/>
      <c r="CG36" s="655"/>
      <c r="CH36" s="655"/>
      <c r="CI36" s="655"/>
      <c r="CJ36" s="655"/>
      <c r="CK36" s="655"/>
      <c r="CL36" s="655"/>
      <c r="CM36" s="655"/>
      <c r="CN36" s="655"/>
      <c r="CO36" s="655"/>
      <c r="CP36" s="655"/>
      <c r="CQ36" s="656"/>
      <c r="CR36" s="657">
        <v>1409708</v>
      </c>
      <c r="CS36" s="658"/>
      <c r="CT36" s="658"/>
      <c r="CU36" s="658"/>
      <c r="CV36" s="658"/>
      <c r="CW36" s="658"/>
      <c r="CX36" s="658"/>
      <c r="CY36" s="659"/>
      <c r="CZ36" s="660">
        <v>13.4</v>
      </c>
      <c r="DA36" s="672"/>
      <c r="DB36" s="672"/>
      <c r="DC36" s="673"/>
      <c r="DD36" s="663">
        <v>1344704</v>
      </c>
      <c r="DE36" s="658"/>
      <c r="DF36" s="658"/>
      <c r="DG36" s="658"/>
      <c r="DH36" s="658"/>
      <c r="DI36" s="658"/>
      <c r="DJ36" s="658"/>
      <c r="DK36" s="659"/>
      <c r="DL36" s="663">
        <v>896159</v>
      </c>
      <c r="DM36" s="658"/>
      <c r="DN36" s="658"/>
      <c r="DO36" s="658"/>
      <c r="DP36" s="658"/>
      <c r="DQ36" s="658"/>
      <c r="DR36" s="658"/>
      <c r="DS36" s="658"/>
      <c r="DT36" s="658"/>
      <c r="DU36" s="658"/>
      <c r="DV36" s="659"/>
      <c r="DW36" s="660">
        <v>12.8</v>
      </c>
      <c r="DX36" s="672"/>
      <c r="DY36" s="672"/>
      <c r="DZ36" s="672"/>
      <c r="EA36" s="672"/>
      <c r="EB36" s="672"/>
      <c r="EC36" s="684"/>
    </row>
    <row r="37" spans="2:133" ht="11.25" customHeight="1" x14ac:dyDescent="0.15">
      <c r="B37" s="654" t="s">
        <v>339</v>
      </c>
      <c r="C37" s="655"/>
      <c r="D37" s="655"/>
      <c r="E37" s="655"/>
      <c r="F37" s="655"/>
      <c r="G37" s="655"/>
      <c r="H37" s="655"/>
      <c r="I37" s="655"/>
      <c r="J37" s="655"/>
      <c r="K37" s="655"/>
      <c r="L37" s="655"/>
      <c r="M37" s="655"/>
      <c r="N37" s="655"/>
      <c r="O37" s="655"/>
      <c r="P37" s="655"/>
      <c r="Q37" s="656"/>
      <c r="R37" s="657">
        <v>343123</v>
      </c>
      <c r="S37" s="658"/>
      <c r="T37" s="658"/>
      <c r="U37" s="658"/>
      <c r="V37" s="658"/>
      <c r="W37" s="658"/>
      <c r="X37" s="658"/>
      <c r="Y37" s="659"/>
      <c r="Z37" s="695">
        <v>3.1</v>
      </c>
      <c r="AA37" s="695"/>
      <c r="AB37" s="695"/>
      <c r="AC37" s="695"/>
      <c r="AD37" s="696">
        <v>15</v>
      </c>
      <c r="AE37" s="696"/>
      <c r="AF37" s="696"/>
      <c r="AG37" s="696"/>
      <c r="AH37" s="696"/>
      <c r="AI37" s="696"/>
      <c r="AJ37" s="696"/>
      <c r="AK37" s="696"/>
      <c r="AL37" s="660">
        <v>0</v>
      </c>
      <c r="AM37" s="661"/>
      <c r="AN37" s="661"/>
      <c r="AO37" s="697"/>
      <c r="AQ37" s="690" t="s">
        <v>340</v>
      </c>
      <c r="AR37" s="691"/>
      <c r="AS37" s="691"/>
      <c r="AT37" s="691"/>
      <c r="AU37" s="691"/>
      <c r="AV37" s="691"/>
      <c r="AW37" s="691"/>
      <c r="AX37" s="691"/>
      <c r="AY37" s="692"/>
      <c r="AZ37" s="657">
        <v>446165</v>
      </c>
      <c r="BA37" s="658"/>
      <c r="BB37" s="658"/>
      <c r="BC37" s="658"/>
      <c r="BD37" s="670"/>
      <c r="BE37" s="670"/>
      <c r="BF37" s="693"/>
      <c r="BG37" s="654" t="s">
        <v>341</v>
      </c>
      <c r="BH37" s="655"/>
      <c r="BI37" s="655"/>
      <c r="BJ37" s="655"/>
      <c r="BK37" s="655"/>
      <c r="BL37" s="655"/>
      <c r="BM37" s="655"/>
      <c r="BN37" s="655"/>
      <c r="BO37" s="655"/>
      <c r="BP37" s="655"/>
      <c r="BQ37" s="655"/>
      <c r="BR37" s="655"/>
      <c r="BS37" s="655"/>
      <c r="BT37" s="655"/>
      <c r="BU37" s="656"/>
      <c r="BV37" s="657">
        <v>35711</v>
      </c>
      <c r="BW37" s="658"/>
      <c r="BX37" s="658"/>
      <c r="BY37" s="658"/>
      <c r="BZ37" s="658"/>
      <c r="CA37" s="658"/>
      <c r="CB37" s="694"/>
      <c r="CD37" s="654" t="s">
        <v>342</v>
      </c>
      <c r="CE37" s="655"/>
      <c r="CF37" s="655"/>
      <c r="CG37" s="655"/>
      <c r="CH37" s="655"/>
      <c r="CI37" s="655"/>
      <c r="CJ37" s="655"/>
      <c r="CK37" s="655"/>
      <c r="CL37" s="655"/>
      <c r="CM37" s="655"/>
      <c r="CN37" s="655"/>
      <c r="CO37" s="655"/>
      <c r="CP37" s="655"/>
      <c r="CQ37" s="656"/>
      <c r="CR37" s="657">
        <v>719778</v>
      </c>
      <c r="CS37" s="670"/>
      <c r="CT37" s="670"/>
      <c r="CU37" s="670"/>
      <c r="CV37" s="670"/>
      <c r="CW37" s="670"/>
      <c r="CX37" s="670"/>
      <c r="CY37" s="671"/>
      <c r="CZ37" s="660">
        <v>6.8</v>
      </c>
      <c r="DA37" s="672"/>
      <c r="DB37" s="672"/>
      <c r="DC37" s="673"/>
      <c r="DD37" s="663">
        <v>719607</v>
      </c>
      <c r="DE37" s="670"/>
      <c r="DF37" s="670"/>
      <c r="DG37" s="670"/>
      <c r="DH37" s="670"/>
      <c r="DI37" s="670"/>
      <c r="DJ37" s="670"/>
      <c r="DK37" s="671"/>
      <c r="DL37" s="663">
        <v>719607</v>
      </c>
      <c r="DM37" s="670"/>
      <c r="DN37" s="670"/>
      <c r="DO37" s="670"/>
      <c r="DP37" s="670"/>
      <c r="DQ37" s="670"/>
      <c r="DR37" s="670"/>
      <c r="DS37" s="670"/>
      <c r="DT37" s="670"/>
      <c r="DU37" s="670"/>
      <c r="DV37" s="671"/>
      <c r="DW37" s="660">
        <v>10.3</v>
      </c>
      <c r="DX37" s="672"/>
      <c r="DY37" s="672"/>
      <c r="DZ37" s="672"/>
      <c r="EA37" s="672"/>
      <c r="EB37" s="672"/>
      <c r="EC37" s="684"/>
    </row>
    <row r="38" spans="2:133" ht="11.25" customHeight="1" x14ac:dyDescent="0.15">
      <c r="B38" s="654" t="s">
        <v>343</v>
      </c>
      <c r="C38" s="655"/>
      <c r="D38" s="655"/>
      <c r="E38" s="655"/>
      <c r="F38" s="655"/>
      <c r="G38" s="655"/>
      <c r="H38" s="655"/>
      <c r="I38" s="655"/>
      <c r="J38" s="655"/>
      <c r="K38" s="655"/>
      <c r="L38" s="655"/>
      <c r="M38" s="655"/>
      <c r="N38" s="655"/>
      <c r="O38" s="655"/>
      <c r="P38" s="655"/>
      <c r="Q38" s="656"/>
      <c r="R38" s="657">
        <v>263000</v>
      </c>
      <c r="S38" s="658"/>
      <c r="T38" s="658"/>
      <c r="U38" s="658"/>
      <c r="V38" s="658"/>
      <c r="W38" s="658"/>
      <c r="X38" s="658"/>
      <c r="Y38" s="659"/>
      <c r="Z38" s="695">
        <v>2.4</v>
      </c>
      <c r="AA38" s="695"/>
      <c r="AB38" s="695"/>
      <c r="AC38" s="695"/>
      <c r="AD38" s="696" t="s">
        <v>243</v>
      </c>
      <c r="AE38" s="696"/>
      <c r="AF38" s="696"/>
      <c r="AG38" s="696"/>
      <c r="AH38" s="696"/>
      <c r="AI38" s="696"/>
      <c r="AJ38" s="696"/>
      <c r="AK38" s="696"/>
      <c r="AL38" s="660" t="s">
        <v>130</v>
      </c>
      <c r="AM38" s="661"/>
      <c r="AN38" s="661"/>
      <c r="AO38" s="697"/>
      <c r="AQ38" s="690" t="s">
        <v>344</v>
      </c>
      <c r="AR38" s="691"/>
      <c r="AS38" s="691"/>
      <c r="AT38" s="691"/>
      <c r="AU38" s="691"/>
      <c r="AV38" s="691"/>
      <c r="AW38" s="691"/>
      <c r="AX38" s="691"/>
      <c r="AY38" s="692"/>
      <c r="AZ38" s="657">
        <v>48149</v>
      </c>
      <c r="BA38" s="658"/>
      <c r="BB38" s="658"/>
      <c r="BC38" s="658"/>
      <c r="BD38" s="670"/>
      <c r="BE38" s="670"/>
      <c r="BF38" s="693"/>
      <c r="BG38" s="654" t="s">
        <v>345</v>
      </c>
      <c r="BH38" s="655"/>
      <c r="BI38" s="655"/>
      <c r="BJ38" s="655"/>
      <c r="BK38" s="655"/>
      <c r="BL38" s="655"/>
      <c r="BM38" s="655"/>
      <c r="BN38" s="655"/>
      <c r="BO38" s="655"/>
      <c r="BP38" s="655"/>
      <c r="BQ38" s="655"/>
      <c r="BR38" s="655"/>
      <c r="BS38" s="655"/>
      <c r="BT38" s="655"/>
      <c r="BU38" s="656"/>
      <c r="BV38" s="657">
        <v>3322</v>
      </c>
      <c r="BW38" s="658"/>
      <c r="BX38" s="658"/>
      <c r="BY38" s="658"/>
      <c r="BZ38" s="658"/>
      <c r="CA38" s="658"/>
      <c r="CB38" s="694"/>
      <c r="CD38" s="654" t="s">
        <v>346</v>
      </c>
      <c r="CE38" s="655"/>
      <c r="CF38" s="655"/>
      <c r="CG38" s="655"/>
      <c r="CH38" s="655"/>
      <c r="CI38" s="655"/>
      <c r="CJ38" s="655"/>
      <c r="CK38" s="655"/>
      <c r="CL38" s="655"/>
      <c r="CM38" s="655"/>
      <c r="CN38" s="655"/>
      <c r="CO38" s="655"/>
      <c r="CP38" s="655"/>
      <c r="CQ38" s="656"/>
      <c r="CR38" s="657">
        <v>866321</v>
      </c>
      <c r="CS38" s="658"/>
      <c r="CT38" s="658"/>
      <c r="CU38" s="658"/>
      <c r="CV38" s="658"/>
      <c r="CW38" s="658"/>
      <c r="CX38" s="658"/>
      <c r="CY38" s="659"/>
      <c r="CZ38" s="660">
        <v>8.1999999999999993</v>
      </c>
      <c r="DA38" s="672"/>
      <c r="DB38" s="672"/>
      <c r="DC38" s="673"/>
      <c r="DD38" s="663">
        <v>691384</v>
      </c>
      <c r="DE38" s="658"/>
      <c r="DF38" s="658"/>
      <c r="DG38" s="658"/>
      <c r="DH38" s="658"/>
      <c r="DI38" s="658"/>
      <c r="DJ38" s="658"/>
      <c r="DK38" s="659"/>
      <c r="DL38" s="663">
        <v>687184</v>
      </c>
      <c r="DM38" s="658"/>
      <c r="DN38" s="658"/>
      <c r="DO38" s="658"/>
      <c r="DP38" s="658"/>
      <c r="DQ38" s="658"/>
      <c r="DR38" s="658"/>
      <c r="DS38" s="658"/>
      <c r="DT38" s="658"/>
      <c r="DU38" s="658"/>
      <c r="DV38" s="659"/>
      <c r="DW38" s="660">
        <v>9.8000000000000007</v>
      </c>
      <c r="DX38" s="672"/>
      <c r="DY38" s="672"/>
      <c r="DZ38" s="672"/>
      <c r="EA38" s="672"/>
      <c r="EB38" s="672"/>
      <c r="EC38" s="684"/>
    </row>
    <row r="39" spans="2:133" ht="11.25" customHeight="1" x14ac:dyDescent="0.15">
      <c r="B39" s="654" t="s">
        <v>347</v>
      </c>
      <c r="C39" s="655"/>
      <c r="D39" s="655"/>
      <c r="E39" s="655"/>
      <c r="F39" s="655"/>
      <c r="G39" s="655"/>
      <c r="H39" s="655"/>
      <c r="I39" s="655"/>
      <c r="J39" s="655"/>
      <c r="K39" s="655"/>
      <c r="L39" s="655"/>
      <c r="M39" s="655"/>
      <c r="N39" s="655"/>
      <c r="O39" s="655"/>
      <c r="P39" s="655"/>
      <c r="Q39" s="656"/>
      <c r="R39" s="657" t="s">
        <v>243</v>
      </c>
      <c r="S39" s="658"/>
      <c r="T39" s="658"/>
      <c r="U39" s="658"/>
      <c r="V39" s="658"/>
      <c r="W39" s="658"/>
      <c r="X39" s="658"/>
      <c r="Y39" s="659"/>
      <c r="Z39" s="695" t="s">
        <v>130</v>
      </c>
      <c r="AA39" s="695"/>
      <c r="AB39" s="695"/>
      <c r="AC39" s="695"/>
      <c r="AD39" s="696" t="s">
        <v>130</v>
      </c>
      <c r="AE39" s="696"/>
      <c r="AF39" s="696"/>
      <c r="AG39" s="696"/>
      <c r="AH39" s="696"/>
      <c r="AI39" s="696"/>
      <c r="AJ39" s="696"/>
      <c r="AK39" s="696"/>
      <c r="AL39" s="660" t="s">
        <v>130</v>
      </c>
      <c r="AM39" s="661"/>
      <c r="AN39" s="661"/>
      <c r="AO39" s="697"/>
      <c r="AQ39" s="690" t="s">
        <v>348</v>
      </c>
      <c r="AR39" s="691"/>
      <c r="AS39" s="691"/>
      <c r="AT39" s="691"/>
      <c r="AU39" s="691"/>
      <c r="AV39" s="691"/>
      <c r="AW39" s="691"/>
      <c r="AX39" s="691"/>
      <c r="AY39" s="692"/>
      <c r="AZ39" s="657" t="s">
        <v>130</v>
      </c>
      <c r="BA39" s="658"/>
      <c r="BB39" s="658"/>
      <c r="BC39" s="658"/>
      <c r="BD39" s="670"/>
      <c r="BE39" s="670"/>
      <c r="BF39" s="693"/>
      <c r="BG39" s="654" t="s">
        <v>349</v>
      </c>
      <c r="BH39" s="655"/>
      <c r="BI39" s="655"/>
      <c r="BJ39" s="655"/>
      <c r="BK39" s="655"/>
      <c r="BL39" s="655"/>
      <c r="BM39" s="655"/>
      <c r="BN39" s="655"/>
      <c r="BO39" s="655"/>
      <c r="BP39" s="655"/>
      <c r="BQ39" s="655"/>
      <c r="BR39" s="655"/>
      <c r="BS39" s="655"/>
      <c r="BT39" s="655"/>
      <c r="BU39" s="656"/>
      <c r="BV39" s="657">
        <v>5224</v>
      </c>
      <c r="BW39" s="658"/>
      <c r="BX39" s="658"/>
      <c r="BY39" s="658"/>
      <c r="BZ39" s="658"/>
      <c r="CA39" s="658"/>
      <c r="CB39" s="694"/>
      <c r="CD39" s="654" t="s">
        <v>350</v>
      </c>
      <c r="CE39" s="655"/>
      <c r="CF39" s="655"/>
      <c r="CG39" s="655"/>
      <c r="CH39" s="655"/>
      <c r="CI39" s="655"/>
      <c r="CJ39" s="655"/>
      <c r="CK39" s="655"/>
      <c r="CL39" s="655"/>
      <c r="CM39" s="655"/>
      <c r="CN39" s="655"/>
      <c r="CO39" s="655"/>
      <c r="CP39" s="655"/>
      <c r="CQ39" s="656"/>
      <c r="CR39" s="657">
        <v>458266</v>
      </c>
      <c r="CS39" s="670"/>
      <c r="CT39" s="670"/>
      <c r="CU39" s="670"/>
      <c r="CV39" s="670"/>
      <c r="CW39" s="670"/>
      <c r="CX39" s="670"/>
      <c r="CY39" s="671"/>
      <c r="CZ39" s="660">
        <v>4.3</v>
      </c>
      <c r="DA39" s="672"/>
      <c r="DB39" s="672"/>
      <c r="DC39" s="673"/>
      <c r="DD39" s="663">
        <v>457942</v>
      </c>
      <c r="DE39" s="670"/>
      <c r="DF39" s="670"/>
      <c r="DG39" s="670"/>
      <c r="DH39" s="670"/>
      <c r="DI39" s="670"/>
      <c r="DJ39" s="670"/>
      <c r="DK39" s="671"/>
      <c r="DL39" s="663" t="s">
        <v>130</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15">
      <c r="B40" s="654" t="s">
        <v>351</v>
      </c>
      <c r="C40" s="655"/>
      <c r="D40" s="655"/>
      <c r="E40" s="655"/>
      <c r="F40" s="655"/>
      <c r="G40" s="655"/>
      <c r="H40" s="655"/>
      <c r="I40" s="655"/>
      <c r="J40" s="655"/>
      <c r="K40" s="655"/>
      <c r="L40" s="655"/>
      <c r="M40" s="655"/>
      <c r="N40" s="655"/>
      <c r="O40" s="655"/>
      <c r="P40" s="655"/>
      <c r="Q40" s="656"/>
      <c r="R40" s="657">
        <v>150000</v>
      </c>
      <c r="S40" s="658"/>
      <c r="T40" s="658"/>
      <c r="U40" s="658"/>
      <c r="V40" s="658"/>
      <c r="W40" s="658"/>
      <c r="X40" s="658"/>
      <c r="Y40" s="659"/>
      <c r="Z40" s="695">
        <v>1.4</v>
      </c>
      <c r="AA40" s="695"/>
      <c r="AB40" s="695"/>
      <c r="AC40" s="695"/>
      <c r="AD40" s="696" t="s">
        <v>243</v>
      </c>
      <c r="AE40" s="696"/>
      <c r="AF40" s="696"/>
      <c r="AG40" s="696"/>
      <c r="AH40" s="696"/>
      <c r="AI40" s="696"/>
      <c r="AJ40" s="696"/>
      <c r="AK40" s="696"/>
      <c r="AL40" s="660" t="s">
        <v>243</v>
      </c>
      <c r="AM40" s="661"/>
      <c r="AN40" s="661"/>
      <c r="AO40" s="697"/>
      <c r="AQ40" s="690" t="s">
        <v>352</v>
      </c>
      <c r="AR40" s="691"/>
      <c r="AS40" s="691"/>
      <c r="AT40" s="691"/>
      <c r="AU40" s="691"/>
      <c r="AV40" s="691"/>
      <c r="AW40" s="691"/>
      <c r="AX40" s="691"/>
      <c r="AY40" s="692"/>
      <c r="AZ40" s="657" t="s">
        <v>130</v>
      </c>
      <c r="BA40" s="658"/>
      <c r="BB40" s="658"/>
      <c r="BC40" s="658"/>
      <c r="BD40" s="670"/>
      <c r="BE40" s="670"/>
      <c r="BF40" s="693"/>
      <c r="BG40" s="698" t="s">
        <v>353</v>
      </c>
      <c r="BH40" s="699"/>
      <c r="BI40" s="699"/>
      <c r="BJ40" s="699"/>
      <c r="BK40" s="699"/>
      <c r="BL40" s="223"/>
      <c r="BM40" s="655" t="s">
        <v>354</v>
      </c>
      <c r="BN40" s="655"/>
      <c r="BO40" s="655"/>
      <c r="BP40" s="655"/>
      <c r="BQ40" s="655"/>
      <c r="BR40" s="655"/>
      <c r="BS40" s="655"/>
      <c r="BT40" s="655"/>
      <c r="BU40" s="656"/>
      <c r="BV40" s="657">
        <v>118</v>
      </c>
      <c r="BW40" s="658"/>
      <c r="BX40" s="658"/>
      <c r="BY40" s="658"/>
      <c r="BZ40" s="658"/>
      <c r="CA40" s="658"/>
      <c r="CB40" s="694"/>
      <c r="CD40" s="654" t="s">
        <v>355</v>
      </c>
      <c r="CE40" s="655"/>
      <c r="CF40" s="655"/>
      <c r="CG40" s="655"/>
      <c r="CH40" s="655"/>
      <c r="CI40" s="655"/>
      <c r="CJ40" s="655"/>
      <c r="CK40" s="655"/>
      <c r="CL40" s="655"/>
      <c r="CM40" s="655"/>
      <c r="CN40" s="655"/>
      <c r="CO40" s="655"/>
      <c r="CP40" s="655"/>
      <c r="CQ40" s="656"/>
      <c r="CR40" s="657">
        <v>379351</v>
      </c>
      <c r="CS40" s="658"/>
      <c r="CT40" s="658"/>
      <c r="CU40" s="658"/>
      <c r="CV40" s="658"/>
      <c r="CW40" s="658"/>
      <c r="CX40" s="658"/>
      <c r="CY40" s="659"/>
      <c r="CZ40" s="660">
        <v>3.6</v>
      </c>
      <c r="DA40" s="672"/>
      <c r="DB40" s="672"/>
      <c r="DC40" s="673"/>
      <c r="DD40" s="663">
        <v>179351</v>
      </c>
      <c r="DE40" s="658"/>
      <c r="DF40" s="658"/>
      <c r="DG40" s="658"/>
      <c r="DH40" s="658"/>
      <c r="DI40" s="658"/>
      <c r="DJ40" s="658"/>
      <c r="DK40" s="659"/>
      <c r="DL40" s="663">
        <v>4313</v>
      </c>
      <c r="DM40" s="658"/>
      <c r="DN40" s="658"/>
      <c r="DO40" s="658"/>
      <c r="DP40" s="658"/>
      <c r="DQ40" s="658"/>
      <c r="DR40" s="658"/>
      <c r="DS40" s="658"/>
      <c r="DT40" s="658"/>
      <c r="DU40" s="658"/>
      <c r="DV40" s="659"/>
      <c r="DW40" s="660">
        <v>0.1</v>
      </c>
      <c r="DX40" s="672"/>
      <c r="DY40" s="672"/>
      <c r="DZ40" s="672"/>
      <c r="EA40" s="672"/>
      <c r="EB40" s="672"/>
      <c r="EC40" s="684"/>
    </row>
    <row r="41" spans="2:133" ht="11.25" customHeight="1" x14ac:dyDescent="0.15">
      <c r="B41" s="638" t="s">
        <v>356</v>
      </c>
      <c r="C41" s="639"/>
      <c r="D41" s="639"/>
      <c r="E41" s="639"/>
      <c r="F41" s="639"/>
      <c r="G41" s="639"/>
      <c r="H41" s="639"/>
      <c r="I41" s="639"/>
      <c r="J41" s="639"/>
      <c r="K41" s="639"/>
      <c r="L41" s="639"/>
      <c r="M41" s="639"/>
      <c r="N41" s="639"/>
      <c r="O41" s="639"/>
      <c r="P41" s="639"/>
      <c r="Q41" s="640"/>
      <c r="R41" s="641">
        <v>10933356</v>
      </c>
      <c r="S41" s="682"/>
      <c r="T41" s="682"/>
      <c r="U41" s="682"/>
      <c r="V41" s="682"/>
      <c r="W41" s="682"/>
      <c r="X41" s="682"/>
      <c r="Y41" s="685"/>
      <c r="Z41" s="686">
        <v>100</v>
      </c>
      <c r="AA41" s="686"/>
      <c r="AB41" s="686"/>
      <c r="AC41" s="686"/>
      <c r="AD41" s="687">
        <v>6828563</v>
      </c>
      <c r="AE41" s="687"/>
      <c r="AF41" s="687"/>
      <c r="AG41" s="687"/>
      <c r="AH41" s="687"/>
      <c r="AI41" s="687"/>
      <c r="AJ41" s="687"/>
      <c r="AK41" s="687"/>
      <c r="AL41" s="644">
        <v>100</v>
      </c>
      <c r="AM41" s="688"/>
      <c r="AN41" s="688"/>
      <c r="AO41" s="689"/>
      <c r="AQ41" s="690" t="s">
        <v>357</v>
      </c>
      <c r="AR41" s="691"/>
      <c r="AS41" s="691"/>
      <c r="AT41" s="691"/>
      <c r="AU41" s="691"/>
      <c r="AV41" s="691"/>
      <c r="AW41" s="691"/>
      <c r="AX41" s="691"/>
      <c r="AY41" s="692"/>
      <c r="AZ41" s="657">
        <v>180850</v>
      </c>
      <c r="BA41" s="658"/>
      <c r="BB41" s="658"/>
      <c r="BC41" s="658"/>
      <c r="BD41" s="670"/>
      <c r="BE41" s="670"/>
      <c r="BF41" s="693"/>
      <c r="BG41" s="698"/>
      <c r="BH41" s="699"/>
      <c r="BI41" s="699"/>
      <c r="BJ41" s="699"/>
      <c r="BK41" s="699"/>
      <c r="BL41" s="223"/>
      <c r="BM41" s="655" t="s">
        <v>358</v>
      </c>
      <c r="BN41" s="655"/>
      <c r="BO41" s="655"/>
      <c r="BP41" s="655"/>
      <c r="BQ41" s="655"/>
      <c r="BR41" s="655"/>
      <c r="BS41" s="655"/>
      <c r="BT41" s="655"/>
      <c r="BU41" s="656"/>
      <c r="BV41" s="657" t="s">
        <v>130</v>
      </c>
      <c r="BW41" s="658"/>
      <c r="BX41" s="658"/>
      <c r="BY41" s="658"/>
      <c r="BZ41" s="658"/>
      <c r="CA41" s="658"/>
      <c r="CB41" s="694"/>
      <c r="CD41" s="654" t="s">
        <v>359</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243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360</v>
      </c>
      <c r="AR42" s="703"/>
      <c r="AS42" s="703"/>
      <c r="AT42" s="703"/>
      <c r="AU42" s="703"/>
      <c r="AV42" s="703"/>
      <c r="AW42" s="703"/>
      <c r="AX42" s="703"/>
      <c r="AY42" s="704"/>
      <c r="AZ42" s="641">
        <v>685471</v>
      </c>
      <c r="BA42" s="682"/>
      <c r="BB42" s="682"/>
      <c r="BC42" s="682"/>
      <c r="BD42" s="642"/>
      <c r="BE42" s="642"/>
      <c r="BF42" s="705"/>
      <c r="BG42" s="700"/>
      <c r="BH42" s="701"/>
      <c r="BI42" s="701"/>
      <c r="BJ42" s="701"/>
      <c r="BK42" s="701"/>
      <c r="BL42" s="224"/>
      <c r="BM42" s="639" t="s">
        <v>361</v>
      </c>
      <c r="BN42" s="639"/>
      <c r="BO42" s="639"/>
      <c r="BP42" s="639"/>
      <c r="BQ42" s="639"/>
      <c r="BR42" s="639"/>
      <c r="BS42" s="639"/>
      <c r="BT42" s="639"/>
      <c r="BU42" s="640"/>
      <c r="BV42" s="641">
        <v>316</v>
      </c>
      <c r="BW42" s="682"/>
      <c r="BX42" s="682"/>
      <c r="BY42" s="682"/>
      <c r="BZ42" s="682"/>
      <c r="CA42" s="682"/>
      <c r="CB42" s="683"/>
      <c r="CD42" s="654" t="s">
        <v>362</v>
      </c>
      <c r="CE42" s="655"/>
      <c r="CF42" s="655"/>
      <c r="CG42" s="655"/>
      <c r="CH42" s="655"/>
      <c r="CI42" s="655"/>
      <c r="CJ42" s="655"/>
      <c r="CK42" s="655"/>
      <c r="CL42" s="655"/>
      <c r="CM42" s="655"/>
      <c r="CN42" s="655"/>
      <c r="CO42" s="655"/>
      <c r="CP42" s="655"/>
      <c r="CQ42" s="656"/>
      <c r="CR42" s="657">
        <v>681148</v>
      </c>
      <c r="CS42" s="670"/>
      <c r="CT42" s="670"/>
      <c r="CU42" s="670"/>
      <c r="CV42" s="670"/>
      <c r="CW42" s="670"/>
      <c r="CX42" s="670"/>
      <c r="CY42" s="671"/>
      <c r="CZ42" s="660">
        <v>6.5</v>
      </c>
      <c r="DA42" s="672"/>
      <c r="DB42" s="672"/>
      <c r="DC42" s="673"/>
      <c r="DD42" s="663">
        <v>397477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363</v>
      </c>
      <c r="CD43" s="654" t="s">
        <v>364</v>
      </c>
      <c r="CE43" s="655"/>
      <c r="CF43" s="655"/>
      <c r="CG43" s="655"/>
      <c r="CH43" s="655"/>
      <c r="CI43" s="655"/>
      <c r="CJ43" s="655"/>
      <c r="CK43" s="655"/>
      <c r="CL43" s="655"/>
      <c r="CM43" s="655"/>
      <c r="CN43" s="655"/>
      <c r="CO43" s="655"/>
      <c r="CP43" s="655"/>
      <c r="CQ43" s="656"/>
      <c r="CR43" s="657">
        <v>14314</v>
      </c>
      <c r="CS43" s="670"/>
      <c r="CT43" s="670"/>
      <c r="CU43" s="670"/>
      <c r="CV43" s="670"/>
      <c r="CW43" s="670"/>
      <c r="CX43" s="670"/>
      <c r="CY43" s="671"/>
      <c r="CZ43" s="660">
        <v>0.1</v>
      </c>
      <c r="DA43" s="672"/>
      <c r="DB43" s="672"/>
      <c r="DC43" s="673"/>
      <c r="DD43" s="663">
        <v>14314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313</v>
      </c>
      <c r="CE44" s="677"/>
      <c r="CF44" s="654" t="s">
        <v>366</v>
      </c>
      <c r="CG44" s="655"/>
      <c r="CH44" s="655"/>
      <c r="CI44" s="655"/>
      <c r="CJ44" s="655"/>
      <c r="CK44" s="655"/>
      <c r="CL44" s="655"/>
      <c r="CM44" s="655"/>
      <c r="CN44" s="655"/>
      <c r="CO44" s="655"/>
      <c r="CP44" s="655"/>
      <c r="CQ44" s="656"/>
      <c r="CR44" s="657">
        <v>681148</v>
      </c>
      <c r="CS44" s="658"/>
      <c r="CT44" s="658"/>
      <c r="CU44" s="658"/>
      <c r="CV44" s="658"/>
      <c r="CW44" s="658"/>
      <c r="CX44" s="658"/>
      <c r="CY44" s="659"/>
      <c r="CZ44" s="660">
        <v>6.5</v>
      </c>
      <c r="DA44" s="661"/>
      <c r="DB44" s="661"/>
      <c r="DC44" s="662"/>
      <c r="DD44" s="663">
        <v>397477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368</v>
      </c>
      <c r="CG45" s="655"/>
      <c r="CH45" s="655"/>
      <c r="CI45" s="655"/>
      <c r="CJ45" s="655"/>
      <c r="CK45" s="655"/>
      <c r="CL45" s="655"/>
      <c r="CM45" s="655"/>
      <c r="CN45" s="655"/>
      <c r="CO45" s="655"/>
      <c r="CP45" s="655"/>
      <c r="CQ45" s="656"/>
      <c r="CR45" s="657">
        <v>333603</v>
      </c>
      <c r="CS45" s="670"/>
      <c r="CT45" s="670"/>
      <c r="CU45" s="670"/>
      <c r="CV45" s="670"/>
      <c r="CW45" s="670"/>
      <c r="CX45" s="670"/>
      <c r="CY45" s="671"/>
      <c r="CZ45" s="660">
        <v>3.2</v>
      </c>
      <c r="DA45" s="672"/>
      <c r="DB45" s="672"/>
      <c r="DC45" s="673"/>
      <c r="DD45" s="663">
        <v>85473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369</v>
      </c>
      <c r="CG46" s="655"/>
      <c r="CH46" s="655"/>
      <c r="CI46" s="655"/>
      <c r="CJ46" s="655"/>
      <c r="CK46" s="655"/>
      <c r="CL46" s="655"/>
      <c r="CM46" s="655"/>
      <c r="CN46" s="655"/>
      <c r="CO46" s="655"/>
      <c r="CP46" s="655"/>
      <c r="CQ46" s="656"/>
      <c r="CR46" s="657">
        <v>347545</v>
      </c>
      <c r="CS46" s="658"/>
      <c r="CT46" s="658"/>
      <c r="CU46" s="658"/>
      <c r="CV46" s="658"/>
      <c r="CW46" s="658"/>
      <c r="CX46" s="658"/>
      <c r="CY46" s="659"/>
      <c r="CZ46" s="660">
        <v>3.3</v>
      </c>
      <c r="DA46" s="661"/>
      <c r="DB46" s="661"/>
      <c r="DC46" s="662"/>
      <c r="DD46" s="663">
        <v>312004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370</v>
      </c>
      <c r="CG47" s="655"/>
      <c r="CH47" s="655"/>
      <c r="CI47" s="655"/>
      <c r="CJ47" s="655"/>
      <c r="CK47" s="655"/>
      <c r="CL47" s="655"/>
      <c r="CM47" s="655"/>
      <c r="CN47" s="655"/>
      <c r="CO47" s="655"/>
      <c r="CP47" s="655"/>
      <c r="CQ47" s="656"/>
      <c r="CR47" s="657" t="s">
        <v>130</v>
      </c>
      <c r="CS47" s="670"/>
      <c r="CT47" s="670"/>
      <c r="CU47" s="670"/>
      <c r="CV47" s="670"/>
      <c r="CW47" s="670"/>
      <c r="CX47" s="670"/>
      <c r="CY47" s="671"/>
      <c r="CZ47" s="660" t="s">
        <v>243</v>
      </c>
      <c r="DA47" s="672"/>
      <c r="DB47" s="672"/>
      <c r="DC47" s="673"/>
      <c r="DD47" s="663" t="s">
        <v>243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371</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372</v>
      </c>
      <c r="CE49" s="639"/>
      <c r="CF49" s="639"/>
      <c r="CG49" s="639"/>
      <c r="CH49" s="639"/>
      <c r="CI49" s="639"/>
      <c r="CJ49" s="639"/>
      <c r="CK49" s="639"/>
      <c r="CL49" s="639"/>
      <c r="CM49" s="639"/>
      <c r="CN49" s="639"/>
      <c r="CO49" s="639"/>
      <c r="CP49" s="639"/>
      <c r="CQ49" s="640"/>
      <c r="CR49" s="641">
        <v>10546725</v>
      </c>
      <c r="CS49" s="642"/>
      <c r="CT49" s="642"/>
      <c r="CU49" s="642"/>
      <c r="CV49" s="642"/>
      <c r="CW49" s="642"/>
      <c r="CX49" s="642"/>
      <c r="CY49" s="643"/>
      <c r="CZ49" s="644">
        <v>100</v>
      </c>
      <c r="DA49" s="645"/>
      <c r="DB49" s="645"/>
      <c r="DC49" s="646"/>
      <c r="DD49" s="647">
        <v>7536507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yONs8wpjok11T6ILuAgRH64Zs+j20AM9hkSvsGePobzYB5FF7T/vGrCLYj3eG5EH4qSnpUUW7tbN1aGilxoEg==" saltValue="YE6FZfZHoC4p/HfHKEIz4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88" sqref="AF88:AJ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374</v>
      </c>
      <c r="DK2" s="1128"/>
      <c r="DL2" s="1128"/>
      <c r="DM2" s="1128"/>
      <c r="DN2" s="1128"/>
      <c r="DO2" s="1129"/>
      <c r="DP2" s="228"/>
      <c r="DQ2" s="1127" t="s">
        <v>375</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0"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0" t="s">
        <v>392</v>
      </c>
      <c r="DH5" s="1121"/>
      <c r="DI5" s="1121"/>
      <c r="DJ5" s="1121"/>
      <c r="DK5" s="1122"/>
      <c r="DL5" s="1120" t="s">
        <v>393</v>
      </c>
      <c r="DM5" s="1121"/>
      <c r="DN5" s="1121"/>
      <c r="DO5" s="1121"/>
      <c r="DP5" s="1122"/>
      <c r="DQ5" s="1037" t="s">
        <v>394</v>
      </c>
      <c r="DR5" s="1038"/>
      <c r="DS5" s="1038"/>
      <c r="DT5" s="1038"/>
      <c r="DU5" s="1039"/>
      <c r="DV5" s="1037" t="s">
        <v>385</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395</v>
      </c>
      <c r="C7" s="1084"/>
      <c r="D7" s="1084"/>
      <c r="E7" s="1084"/>
      <c r="F7" s="1084"/>
      <c r="G7" s="1084"/>
      <c r="H7" s="1084"/>
      <c r="I7" s="1084"/>
      <c r="J7" s="1084"/>
      <c r="K7" s="1084"/>
      <c r="L7" s="1084"/>
      <c r="M7" s="1084"/>
      <c r="N7" s="1084"/>
      <c r="O7" s="1084"/>
      <c r="P7" s="1085"/>
      <c r="Q7" s="1138">
        <v>10924</v>
      </c>
      <c r="R7" s="1139"/>
      <c r="S7" s="1139"/>
      <c r="T7" s="1139"/>
      <c r="U7" s="1139"/>
      <c r="V7" s="1139">
        <v>10540</v>
      </c>
      <c r="W7" s="1139"/>
      <c r="X7" s="1139"/>
      <c r="Y7" s="1139"/>
      <c r="Z7" s="1139"/>
      <c r="AA7" s="1139">
        <v>384</v>
      </c>
      <c r="AB7" s="1139"/>
      <c r="AC7" s="1139"/>
      <c r="AD7" s="1139"/>
      <c r="AE7" s="1140"/>
      <c r="AF7" s="1141">
        <v>347</v>
      </c>
      <c r="AG7" s="1142"/>
      <c r="AH7" s="1142"/>
      <c r="AI7" s="1142"/>
      <c r="AJ7" s="1143"/>
      <c r="AK7" s="1144">
        <v>28</v>
      </c>
      <c r="AL7" s="1145"/>
      <c r="AM7" s="1145"/>
      <c r="AN7" s="1145"/>
      <c r="AO7" s="1145"/>
      <c r="AP7" s="1145">
        <v>7825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396</v>
      </c>
      <c r="C8" s="1067"/>
      <c r="D8" s="1067"/>
      <c r="E8" s="1067"/>
      <c r="F8" s="1067"/>
      <c r="G8" s="1067"/>
      <c r="H8" s="1067"/>
      <c r="I8" s="1067"/>
      <c r="J8" s="1067"/>
      <c r="K8" s="1067"/>
      <c r="L8" s="1067"/>
      <c r="M8" s="1067"/>
      <c r="N8" s="1067"/>
      <c r="O8" s="1067"/>
      <c r="P8" s="1068"/>
      <c r="Q8" s="1074">
        <v>83</v>
      </c>
      <c r="R8" s="1075"/>
      <c r="S8" s="1075"/>
      <c r="T8" s="1075"/>
      <c r="U8" s="1075"/>
      <c r="V8" s="1075">
        <v>80</v>
      </c>
      <c r="W8" s="1075"/>
      <c r="X8" s="1075"/>
      <c r="Y8" s="1075"/>
      <c r="Z8" s="1075"/>
      <c r="AA8" s="1075">
        <v>3</v>
      </c>
      <c r="AB8" s="1075"/>
      <c r="AC8" s="1075"/>
      <c r="AD8" s="1075"/>
      <c r="AE8" s="1076"/>
      <c r="AF8" s="1071">
        <v>3</v>
      </c>
      <c r="AG8" s="1072"/>
      <c r="AH8" s="1072"/>
      <c r="AI8" s="1072"/>
      <c r="AJ8" s="1073"/>
      <c r="AK8" s="1116">
        <v>73</v>
      </c>
      <c r="AL8" s="1117"/>
      <c r="AM8" s="1117"/>
      <c r="AN8" s="1117"/>
      <c r="AO8" s="1117"/>
      <c r="AP8" s="1117">
        <v>45</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398</v>
      </c>
      <c r="B23" s="973" t="s">
        <v>399</v>
      </c>
      <c r="C23" s="974"/>
      <c r="D23" s="974"/>
      <c r="E23" s="974"/>
      <c r="F23" s="974"/>
      <c r="G23" s="974"/>
      <c r="H23" s="974"/>
      <c r="I23" s="974"/>
      <c r="J23" s="974"/>
      <c r="K23" s="974"/>
      <c r="L23" s="974"/>
      <c r="M23" s="974"/>
      <c r="N23" s="974"/>
      <c r="O23" s="974"/>
      <c r="P23" s="984"/>
      <c r="Q23" s="1103">
        <v>10933</v>
      </c>
      <c r="R23" s="1097"/>
      <c r="S23" s="1097"/>
      <c r="T23" s="1097"/>
      <c r="U23" s="1097"/>
      <c r="V23" s="1097">
        <v>10547</v>
      </c>
      <c r="W23" s="1097"/>
      <c r="X23" s="1097"/>
      <c r="Y23" s="1097"/>
      <c r="Z23" s="1097"/>
      <c r="AA23" s="1097">
        <v>387</v>
      </c>
      <c r="AB23" s="1097"/>
      <c r="AC23" s="1097"/>
      <c r="AD23" s="1097"/>
      <c r="AE23" s="1104"/>
      <c r="AF23" s="1105">
        <v>350</v>
      </c>
      <c r="AG23" s="1097"/>
      <c r="AH23" s="1097"/>
      <c r="AI23" s="1097"/>
      <c r="AJ23" s="1106"/>
      <c r="AK23" s="1107"/>
      <c r="AL23" s="1108"/>
      <c r="AM23" s="1108"/>
      <c r="AN23" s="1108"/>
      <c r="AO23" s="1108"/>
      <c r="AP23" s="1097">
        <v>7870</v>
      </c>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378</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2565</v>
      </c>
      <c r="R28" s="1087"/>
      <c r="S28" s="1087"/>
      <c r="T28" s="1087"/>
      <c r="U28" s="1087"/>
      <c r="V28" s="1087">
        <v>2509</v>
      </c>
      <c r="W28" s="1087"/>
      <c r="X28" s="1087"/>
      <c r="Y28" s="1087"/>
      <c r="Z28" s="1087"/>
      <c r="AA28" s="1087">
        <v>56</v>
      </c>
      <c r="AB28" s="1087"/>
      <c r="AC28" s="1087"/>
      <c r="AD28" s="1087"/>
      <c r="AE28" s="1088"/>
      <c r="AF28" s="1089">
        <v>56</v>
      </c>
      <c r="AG28" s="1087"/>
      <c r="AH28" s="1087"/>
      <c r="AI28" s="1087"/>
      <c r="AJ28" s="1090"/>
      <c r="AK28" s="1078">
        <v>160</v>
      </c>
      <c r="AL28" s="1079"/>
      <c r="AM28" s="1079"/>
      <c r="AN28" s="1079"/>
      <c r="AO28" s="1079"/>
      <c r="AP28" s="1079" t="s">
        <v>587</v>
      </c>
      <c r="AQ28" s="1079"/>
      <c r="AR28" s="1079"/>
      <c r="AS28" s="1079"/>
      <c r="AT28" s="1079"/>
      <c r="AU28" s="1079" t="s">
        <v>587</v>
      </c>
      <c r="AV28" s="1079"/>
      <c r="AW28" s="1079"/>
      <c r="AX28" s="1079"/>
      <c r="AY28" s="1079"/>
      <c r="AZ28" s="1080" t="s">
        <v>587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305</v>
      </c>
      <c r="R29" s="1075"/>
      <c r="S29" s="1075"/>
      <c r="T29" s="1075"/>
      <c r="U29" s="1075"/>
      <c r="V29" s="1075">
        <v>302</v>
      </c>
      <c r="W29" s="1075"/>
      <c r="X29" s="1075"/>
      <c r="Y29" s="1075"/>
      <c r="Z29" s="1075"/>
      <c r="AA29" s="1075">
        <v>3</v>
      </c>
      <c r="AB29" s="1075"/>
      <c r="AC29" s="1075"/>
      <c r="AD29" s="1075"/>
      <c r="AE29" s="1076"/>
      <c r="AF29" s="1071">
        <v>3</v>
      </c>
      <c r="AG29" s="1072"/>
      <c r="AH29" s="1072"/>
      <c r="AI29" s="1072"/>
      <c r="AJ29" s="1073"/>
      <c r="AK29" s="1016">
        <v>63</v>
      </c>
      <c r="AL29" s="1007"/>
      <c r="AM29" s="1007"/>
      <c r="AN29" s="1007"/>
      <c r="AO29" s="1007"/>
      <c r="AP29" s="1007" t="s">
        <v>587</v>
      </c>
      <c r="AQ29" s="1007"/>
      <c r="AR29" s="1007"/>
      <c r="AS29" s="1007"/>
      <c r="AT29" s="1007"/>
      <c r="AU29" s="1007" t="s">
        <v>587</v>
      </c>
      <c r="AV29" s="1007"/>
      <c r="AW29" s="1007"/>
      <c r="AX29" s="1007"/>
      <c r="AY29" s="1007"/>
      <c r="AZ29" s="1077" t="s">
        <v>587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2326</v>
      </c>
      <c r="R30" s="1075"/>
      <c r="S30" s="1075"/>
      <c r="T30" s="1075"/>
      <c r="U30" s="1075"/>
      <c r="V30" s="1075">
        <v>2289</v>
      </c>
      <c r="W30" s="1075"/>
      <c r="X30" s="1075"/>
      <c r="Y30" s="1075"/>
      <c r="Z30" s="1075"/>
      <c r="AA30" s="1075">
        <v>37</v>
      </c>
      <c r="AB30" s="1075"/>
      <c r="AC30" s="1075"/>
      <c r="AD30" s="1075"/>
      <c r="AE30" s="1076"/>
      <c r="AF30" s="1071">
        <v>37</v>
      </c>
      <c r="AG30" s="1072"/>
      <c r="AH30" s="1072"/>
      <c r="AI30" s="1072"/>
      <c r="AJ30" s="1073"/>
      <c r="AK30" s="1016">
        <v>342</v>
      </c>
      <c r="AL30" s="1007"/>
      <c r="AM30" s="1007"/>
      <c r="AN30" s="1007"/>
      <c r="AO30" s="1007"/>
      <c r="AP30" s="1007" t="s">
        <v>587</v>
      </c>
      <c r="AQ30" s="1007"/>
      <c r="AR30" s="1007"/>
      <c r="AS30" s="1007"/>
      <c r="AT30" s="1007"/>
      <c r="AU30" s="1007" t="s">
        <v>587</v>
      </c>
      <c r="AV30" s="1007"/>
      <c r="AW30" s="1007"/>
      <c r="AX30" s="1007"/>
      <c r="AY30" s="1007"/>
      <c r="AZ30" s="1077" t="s">
        <v>587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576</v>
      </c>
      <c r="R31" s="1075"/>
      <c r="S31" s="1075"/>
      <c r="T31" s="1075"/>
      <c r="U31" s="1075"/>
      <c r="V31" s="1075">
        <v>520</v>
      </c>
      <c r="W31" s="1075"/>
      <c r="X31" s="1075"/>
      <c r="Y31" s="1075"/>
      <c r="Z31" s="1075"/>
      <c r="AA31" s="1075">
        <v>56</v>
      </c>
      <c r="AB31" s="1075"/>
      <c r="AC31" s="1075"/>
      <c r="AD31" s="1075"/>
      <c r="AE31" s="1076"/>
      <c r="AF31" s="1071">
        <v>1422</v>
      </c>
      <c r="AG31" s="1072"/>
      <c r="AH31" s="1072"/>
      <c r="AI31" s="1072"/>
      <c r="AJ31" s="1073"/>
      <c r="AK31" s="1016">
        <v>5</v>
      </c>
      <c r="AL31" s="1007"/>
      <c r="AM31" s="1007"/>
      <c r="AN31" s="1007"/>
      <c r="AO31" s="1007"/>
      <c r="AP31" s="1007">
        <v>499</v>
      </c>
      <c r="AQ31" s="1007"/>
      <c r="AR31" s="1007"/>
      <c r="AS31" s="1007"/>
      <c r="AT31" s="1007"/>
      <c r="AU31" s="1007">
        <v>1</v>
      </c>
      <c r="AV31" s="1007"/>
      <c r="AW31" s="1007"/>
      <c r="AX31" s="1007"/>
      <c r="AY31" s="1007"/>
      <c r="AZ31" s="1077" t="s">
        <v>587</v>
      </c>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415</v>
      </c>
      <c r="C32" s="1067"/>
      <c r="D32" s="1067"/>
      <c r="E32" s="1067"/>
      <c r="F32" s="1067"/>
      <c r="G32" s="1067"/>
      <c r="H32" s="1067"/>
      <c r="I32" s="1067"/>
      <c r="J32" s="1067"/>
      <c r="K32" s="1067"/>
      <c r="L32" s="1067"/>
      <c r="M32" s="1067"/>
      <c r="N32" s="1067"/>
      <c r="O32" s="1067"/>
      <c r="P32" s="1068"/>
      <c r="Q32" s="1074">
        <v>705</v>
      </c>
      <c r="R32" s="1075"/>
      <c r="S32" s="1075"/>
      <c r="T32" s="1075"/>
      <c r="U32" s="1075"/>
      <c r="V32" s="1075">
        <v>676</v>
      </c>
      <c r="W32" s="1075"/>
      <c r="X32" s="1075"/>
      <c r="Y32" s="1075"/>
      <c r="Z32" s="1075"/>
      <c r="AA32" s="1075">
        <v>29</v>
      </c>
      <c r="AB32" s="1075"/>
      <c r="AC32" s="1075"/>
      <c r="AD32" s="1075"/>
      <c r="AE32" s="1076"/>
      <c r="AF32" s="1071">
        <v>151</v>
      </c>
      <c r="AG32" s="1072"/>
      <c r="AH32" s="1072"/>
      <c r="AI32" s="1072"/>
      <c r="AJ32" s="1073"/>
      <c r="AK32" s="1016">
        <v>446</v>
      </c>
      <c r="AL32" s="1007"/>
      <c r="AM32" s="1007"/>
      <c r="AN32" s="1007"/>
      <c r="AO32" s="1007"/>
      <c r="AP32" s="1007">
        <v>4289</v>
      </c>
      <c r="AQ32" s="1007"/>
      <c r="AR32" s="1007"/>
      <c r="AS32" s="1007"/>
      <c r="AT32" s="1007"/>
      <c r="AU32" s="1007">
        <v>2801</v>
      </c>
      <c r="AV32" s="1007"/>
      <c r="AW32" s="1007"/>
      <c r="AX32" s="1007"/>
      <c r="AY32" s="1007"/>
      <c r="AZ32" s="1077" t="s">
        <v>587</v>
      </c>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398</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1669</v>
      </c>
      <c r="AG63" s="995"/>
      <c r="AH63" s="995"/>
      <c r="AI63" s="995"/>
      <c r="AJ63" s="1058"/>
      <c r="AK63" s="1059"/>
      <c r="AL63" s="999"/>
      <c r="AM63" s="999"/>
      <c r="AN63" s="999"/>
      <c r="AO63" s="999"/>
      <c r="AP63" s="995">
        <v>4788</v>
      </c>
      <c r="AQ63" s="995"/>
      <c r="AR63" s="995"/>
      <c r="AS63" s="995"/>
      <c r="AT63" s="995"/>
      <c r="AU63" s="995">
        <v>2802</v>
      </c>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402</v>
      </c>
      <c r="R66" s="1038"/>
      <c r="S66" s="1038"/>
      <c r="T66" s="1038"/>
      <c r="U66" s="1039"/>
      <c r="V66" s="1037" t="s">
        <v>403</v>
      </c>
      <c r="W66" s="1038"/>
      <c r="X66" s="1038"/>
      <c r="Y66" s="1038"/>
      <c r="Z66" s="1039"/>
      <c r="AA66" s="1037" t="s">
        <v>404</v>
      </c>
      <c r="AB66" s="1038"/>
      <c r="AC66" s="1038"/>
      <c r="AD66" s="1038"/>
      <c r="AE66" s="1039"/>
      <c r="AF66" s="1043" t="s">
        <v>405</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581</v>
      </c>
      <c r="C68" s="1022"/>
      <c r="D68" s="1022"/>
      <c r="E68" s="1022"/>
      <c r="F68" s="1022"/>
      <c r="G68" s="1022"/>
      <c r="H68" s="1022"/>
      <c r="I68" s="1022"/>
      <c r="J68" s="1022"/>
      <c r="K68" s="1022"/>
      <c r="L68" s="1022"/>
      <c r="M68" s="1022"/>
      <c r="N68" s="1022"/>
      <c r="O68" s="1022"/>
      <c r="P68" s="1023"/>
      <c r="Q68" s="1024">
        <v>3587</v>
      </c>
      <c r="R68" s="1018"/>
      <c r="S68" s="1018"/>
      <c r="T68" s="1018"/>
      <c r="U68" s="1018"/>
      <c r="V68" s="1018">
        <v>3455</v>
      </c>
      <c r="W68" s="1018"/>
      <c r="X68" s="1018"/>
      <c r="Y68" s="1018"/>
      <c r="Z68" s="1018"/>
      <c r="AA68" s="1018">
        <v>132</v>
      </c>
      <c r="AB68" s="1018"/>
      <c r="AC68" s="1018"/>
      <c r="AD68" s="1018"/>
      <c r="AE68" s="1018"/>
      <c r="AF68" s="1018">
        <v>127</v>
      </c>
      <c r="AG68" s="1018"/>
      <c r="AH68" s="1018"/>
      <c r="AI68" s="1018"/>
      <c r="AJ68" s="1018"/>
      <c r="AK68" s="1018">
        <v>206</v>
      </c>
      <c r="AL68" s="1018"/>
      <c r="AM68" s="1018"/>
      <c r="AN68" s="1018"/>
      <c r="AO68" s="1018"/>
      <c r="AP68" s="1018">
        <v>2918</v>
      </c>
      <c r="AQ68" s="1018"/>
      <c r="AR68" s="1018"/>
      <c r="AS68" s="1018"/>
      <c r="AT68" s="1018"/>
      <c r="AU68" s="1018">
        <v>693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582</v>
      </c>
      <c r="C69" s="1011"/>
      <c r="D69" s="1011"/>
      <c r="E69" s="1011"/>
      <c r="F69" s="1011"/>
      <c r="G69" s="1011"/>
      <c r="H69" s="1011"/>
      <c r="I69" s="1011"/>
      <c r="J69" s="1011"/>
      <c r="K69" s="1011"/>
      <c r="L69" s="1011"/>
      <c r="M69" s="1011"/>
      <c r="N69" s="1011"/>
      <c r="O69" s="1011"/>
      <c r="P69" s="1012"/>
      <c r="Q69" s="1013">
        <v>3</v>
      </c>
      <c r="R69" s="1007"/>
      <c r="S69" s="1007"/>
      <c r="T69" s="1007"/>
      <c r="U69" s="1007"/>
      <c r="V69" s="1007">
        <v>3</v>
      </c>
      <c r="W69" s="1007"/>
      <c r="X69" s="1007"/>
      <c r="Y69" s="1007"/>
      <c r="Z69" s="1007"/>
      <c r="AA69" s="1007">
        <v>0</v>
      </c>
      <c r="AB69" s="1007"/>
      <c r="AC69" s="1007"/>
      <c r="AD69" s="1007"/>
      <c r="AE69" s="1007"/>
      <c r="AF69" s="1007">
        <v>0</v>
      </c>
      <c r="AG69" s="1007"/>
      <c r="AH69" s="1007"/>
      <c r="AI69" s="1007"/>
      <c r="AJ69" s="1007"/>
      <c r="AK69" s="1007">
        <v>0</v>
      </c>
      <c r="AL69" s="1007"/>
      <c r="AM69" s="1007"/>
      <c r="AN69" s="1007"/>
      <c r="AO69" s="1007"/>
      <c r="AP69" s="1007" t="s">
        <v>587</v>
      </c>
      <c r="AQ69" s="1007"/>
      <c r="AR69" s="1007"/>
      <c r="AS69" s="1007"/>
      <c r="AT69" s="1007"/>
      <c r="AU69" s="1007" t="s">
        <v>587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583</v>
      </c>
      <c r="C70" s="1011"/>
      <c r="D70" s="1011"/>
      <c r="E70" s="1011"/>
      <c r="F70" s="1011"/>
      <c r="G70" s="1011"/>
      <c r="H70" s="1011"/>
      <c r="I70" s="1011"/>
      <c r="J70" s="1011"/>
      <c r="K70" s="1011"/>
      <c r="L70" s="1011"/>
      <c r="M70" s="1011"/>
      <c r="N70" s="1011"/>
      <c r="O70" s="1011"/>
      <c r="P70" s="1012"/>
      <c r="Q70" s="1013">
        <v>7703</v>
      </c>
      <c r="R70" s="1007"/>
      <c r="S70" s="1007"/>
      <c r="T70" s="1007"/>
      <c r="U70" s="1007"/>
      <c r="V70" s="1007">
        <v>7520</v>
      </c>
      <c r="W70" s="1007"/>
      <c r="X70" s="1007"/>
      <c r="Y70" s="1007"/>
      <c r="Z70" s="1007"/>
      <c r="AA70" s="1007">
        <v>182</v>
      </c>
      <c r="AB70" s="1007"/>
      <c r="AC70" s="1007"/>
      <c r="AD70" s="1007"/>
      <c r="AE70" s="1007"/>
      <c r="AF70" s="1007">
        <v>182</v>
      </c>
      <c r="AG70" s="1007"/>
      <c r="AH70" s="1007"/>
      <c r="AI70" s="1007"/>
      <c r="AJ70" s="1007"/>
      <c r="AK70" s="1007">
        <v>11</v>
      </c>
      <c r="AL70" s="1007"/>
      <c r="AM70" s="1007"/>
      <c r="AN70" s="1007"/>
      <c r="AO70" s="1007"/>
      <c r="AP70" s="1007" t="s">
        <v>587</v>
      </c>
      <c r="AQ70" s="1007"/>
      <c r="AR70" s="1007"/>
      <c r="AS70" s="1007"/>
      <c r="AT70" s="1007"/>
      <c r="AU70" s="1007" t="s">
        <v>587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584</v>
      </c>
      <c r="C71" s="1011"/>
      <c r="D71" s="1011"/>
      <c r="E71" s="1011"/>
      <c r="F71" s="1011"/>
      <c r="G71" s="1011"/>
      <c r="H71" s="1011"/>
      <c r="I71" s="1011"/>
      <c r="J71" s="1011"/>
      <c r="K71" s="1011"/>
      <c r="L71" s="1011"/>
      <c r="M71" s="1011"/>
      <c r="N71" s="1011"/>
      <c r="O71" s="1011"/>
      <c r="P71" s="1012"/>
      <c r="Q71" s="1013">
        <v>25</v>
      </c>
      <c r="R71" s="1007"/>
      <c r="S71" s="1007"/>
      <c r="T71" s="1007"/>
      <c r="U71" s="1007"/>
      <c r="V71" s="1007">
        <v>20</v>
      </c>
      <c r="W71" s="1007"/>
      <c r="X71" s="1007"/>
      <c r="Y71" s="1007"/>
      <c r="Z71" s="1007"/>
      <c r="AA71" s="1007">
        <v>5</v>
      </c>
      <c r="AB71" s="1007"/>
      <c r="AC71" s="1007"/>
      <c r="AD71" s="1007"/>
      <c r="AE71" s="1007"/>
      <c r="AF71" s="1007">
        <v>5</v>
      </c>
      <c r="AG71" s="1007"/>
      <c r="AH71" s="1007"/>
      <c r="AI71" s="1007"/>
      <c r="AJ71" s="1007"/>
      <c r="AK71" s="1007">
        <v>7</v>
      </c>
      <c r="AL71" s="1007"/>
      <c r="AM71" s="1007"/>
      <c r="AN71" s="1007"/>
      <c r="AO71" s="1007"/>
      <c r="AP71" s="1007" t="s">
        <v>587</v>
      </c>
      <c r="AQ71" s="1007"/>
      <c r="AR71" s="1007"/>
      <c r="AS71" s="1007"/>
      <c r="AT71" s="1007"/>
      <c r="AU71" s="1007" t="s">
        <v>587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585</v>
      </c>
      <c r="C72" s="1011"/>
      <c r="D72" s="1011"/>
      <c r="E72" s="1011"/>
      <c r="F72" s="1011"/>
      <c r="G72" s="1011"/>
      <c r="H72" s="1011"/>
      <c r="I72" s="1011"/>
      <c r="J72" s="1011"/>
      <c r="K72" s="1011"/>
      <c r="L72" s="1011"/>
      <c r="M72" s="1011"/>
      <c r="N72" s="1011"/>
      <c r="O72" s="1011"/>
      <c r="P72" s="1012"/>
      <c r="Q72" s="1013">
        <v>181</v>
      </c>
      <c r="R72" s="1007"/>
      <c r="S72" s="1007"/>
      <c r="T72" s="1007"/>
      <c r="U72" s="1007"/>
      <c r="V72" s="1007">
        <v>172</v>
      </c>
      <c r="W72" s="1007"/>
      <c r="X72" s="1007"/>
      <c r="Y72" s="1007"/>
      <c r="Z72" s="1007"/>
      <c r="AA72" s="1007">
        <v>9</v>
      </c>
      <c r="AB72" s="1007"/>
      <c r="AC72" s="1007"/>
      <c r="AD72" s="1007"/>
      <c r="AE72" s="1007"/>
      <c r="AF72" s="1007">
        <v>9</v>
      </c>
      <c r="AG72" s="1007"/>
      <c r="AH72" s="1007"/>
      <c r="AI72" s="1007"/>
      <c r="AJ72" s="1007"/>
      <c r="AK72" s="1007">
        <v>61</v>
      </c>
      <c r="AL72" s="1007"/>
      <c r="AM72" s="1007"/>
      <c r="AN72" s="1007"/>
      <c r="AO72" s="1007"/>
      <c r="AP72" s="1007" t="s">
        <v>587</v>
      </c>
      <c r="AQ72" s="1007"/>
      <c r="AR72" s="1007"/>
      <c r="AS72" s="1007"/>
      <c r="AT72" s="1007"/>
      <c r="AU72" s="1007" t="s">
        <v>587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586</v>
      </c>
      <c r="C73" s="1011"/>
      <c r="D73" s="1011"/>
      <c r="E73" s="1011"/>
      <c r="F73" s="1011"/>
      <c r="G73" s="1011"/>
      <c r="H73" s="1011"/>
      <c r="I73" s="1011"/>
      <c r="J73" s="1011"/>
      <c r="K73" s="1011"/>
      <c r="L73" s="1011"/>
      <c r="M73" s="1011"/>
      <c r="N73" s="1011"/>
      <c r="O73" s="1011"/>
      <c r="P73" s="1012"/>
      <c r="Q73" s="1013">
        <v>230672</v>
      </c>
      <c r="R73" s="1007"/>
      <c r="S73" s="1007"/>
      <c r="T73" s="1007"/>
      <c r="U73" s="1007"/>
      <c r="V73" s="1007">
        <v>226071</v>
      </c>
      <c r="W73" s="1007"/>
      <c r="X73" s="1007"/>
      <c r="Y73" s="1007"/>
      <c r="Z73" s="1007"/>
      <c r="AA73" s="1007">
        <v>4601</v>
      </c>
      <c r="AB73" s="1007"/>
      <c r="AC73" s="1007"/>
      <c r="AD73" s="1007"/>
      <c r="AE73" s="1007"/>
      <c r="AF73" s="1007">
        <v>4601</v>
      </c>
      <c r="AG73" s="1007"/>
      <c r="AH73" s="1007"/>
      <c r="AI73" s="1007"/>
      <c r="AJ73" s="1007"/>
      <c r="AK73" s="1007">
        <v>2777</v>
      </c>
      <c r="AL73" s="1007"/>
      <c r="AM73" s="1007"/>
      <c r="AN73" s="1007"/>
      <c r="AO73" s="1007"/>
      <c r="AP73" s="1007" t="s">
        <v>587</v>
      </c>
      <c r="AQ73" s="1007"/>
      <c r="AR73" s="1007"/>
      <c r="AS73" s="1007"/>
      <c r="AT73" s="1007"/>
      <c r="AU73" s="1007" t="s">
        <v>587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398</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127+182+5+9+4601</f>
        <v>4924</v>
      </c>
      <c r="AG88" s="995"/>
      <c r="AH88" s="995"/>
      <c r="AI88" s="995"/>
      <c r="AJ88" s="995"/>
      <c r="AK88" s="999"/>
      <c r="AL88" s="999"/>
      <c r="AM88" s="999"/>
      <c r="AN88" s="999"/>
      <c r="AO88" s="999"/>
      <c r="AP88" s="995">
        <v>2918</v>
      </c>
      <c r="AQ88" s="995"/>
      <c r="AR88" s="995"/>
      <c r="AS88" s="995"/>
      <c r="AT88" s="995"/>
      <c r="AU88" s="995">
        <v>693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315</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315</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315</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598174</v>
      </c>
      <c r="AB110" s="925"/>
      <c r="AC110" s="925"/>
      <c r="AD110" s="925"/>
      <c r="AE110" s="926"/>
      <c r="AF110" s="927">
        <v>639478</v>
      </c>
      <c r="AG110" s="925"/>
      <c r="AH110" s="925"/>
      <c r="AI110" s="925"/>
      <c r="AJ110" s="926"/>
      <c r="AK110" s="927">
        <v>682031</v>
      </c>
      <c r="AL110" s="925"/>
      <c r="AM110" s="925"/>
      <c r="AN110" s="925"/>
      <c r="AO110" s="926"/>
      <c r="AP110" s="928">
        <v>11.2</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7972942</v>
      </c>
      <c r="BR110" s="878"/>
      <c r="BS110" s="878"/>
      <c r="BT110" s="878"/>
      <c r="BU110" s="878"/>
      <c r="BV110" s="878">
        <v>8266481</v>
      </c>
      <c r="BW110" s="878"/>
      <c r="BX110" s="878"/>
      <c r="BY110" s="878"/>
      <c r="BZ110" s="878"/>
      <c r="CA110" s="878">
        <v>7870480</v>
      </c>
      <c r="CB110" s="878"/>
      <c r="CC110" s="878"/>
      <c r="CD110" s="878"/>
      <c r="CE110" s="878"/>
      <c r="CF110" s="902">
        <v>129.4</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130</v>
      </c>
      <c r="DH110" s="878"/>
      <c r="DI110" s="878"/>
      <c r="DJ110" s="878"/>
      <c r="DK110" s="878"/>
      <c r="DL110" s="878" t="s">
        <v>440</v>
      </c>
      <c r="DM110" s="878"/>
      <c r="DN110" s="878"/>
      <c r="DO110" s="878"/>
      <c r="DP110" s="878"/>
      <c r="DQ110" s="878" t="s">
        <v>440</v>
      </c>
      <c r="DR110" s="878"/>
      <c r="DS110" s="878"/>
      <c r="DT110" s="878"/>
      <c r="DU110" s="878"/>
      <c r="DV110" s="879" t="s">
        <v>130</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442</v>
      </c>
      <c r="AG111" s="955"/>
      <c r="AH111" s="955"/>
      <c r="AI111" s="955"/>
      <c r="AJ111" s="956"/>
      <c r="AK111" s="957" t="s">
        <v>443</v>
      </c>
      <c r="AL111" s="955"/>
      <c r="AM111" s="955"/>
      <c r="AN111" s="955"/>
      <c r="AO111" s="956"/>
      <c r="AP111" s="958" t="s">
        <v>443</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130</v>
      </c>
      <c r="BR111" s="853"/>
      <c r="BS111" s="853"/>
      <c r="BT111" s="853"/>
      <c r="BU111" s="853"/>
      <c r="BV111" s="853" t="s">
        <v>443</v>
      </c>
      <c r="BW111" s="853"/>
      <c r="BX111" s="853"/>
      <c r="BY111" s="853"/>
      <c r="BZ111" s="853"/>
      <c r="CA111" s="853" t="s">
        <v>442</v>
      </c>
      <c r="CB111" s="853"/>
      <c r="CC111" s="853"/>
      <c r="CD111" s="853"/>
      <c r="CE111" s="853"/>
      <c r="CF111" s="911" t="s">
        <v>442</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443</v>
      </c>
      <c r="DH111" s="853"/>
      <c r="DI111" s="853"/>
      <c r="DJ111" s="853"/>
      <c r="DK111" s="853"/>
      <c r="DL111" s="853" t="s">
        <v>130</v>
      </c>
      <c r="DM111" s="853"/>
      <c r="DN111" s="853"/>
      <c r="DO111" s="853"/>
      <c r="DP111" s="853"/>
      <c r="DQ111" s="853" t="s">
        <v>130</v>
      </c>
      <c r="DR111" s="853"/>
      <c r="DS111" s="853"/>
      <c r="DT111" s="853"/>
      <c r="DU111" s="853"/>
      <c r="DV111" s="830" t="s">
        <v>130</v>
      </c>
      <c r="DW111" s="830"/>
      <c r="DX111" s="830"/>
      <c r="DY111" s="830"/>
      <c r="DZ111" s="831"/>
    </row>
    <row r="112" spans="1:131" s="230" customFormat="1" ht="26.25" customHeight="1" x14ac:dyDescent="0.15">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442</v>
      </c>
      <c r="AB112" s="816"/>
      <c r="AC112" s="816"/>
      <c r="AD112" s="816"/>
      <c r="AE112" s="817"/>
      <c r="AF112" s="818" t="s">
        <v>130</v>
      </c>
      <c r="AG112" s="816"/>
      <c r="AH112" s="816"/>
      <c r="AI112" s="816"/>
      <c r="AJ112" s="817"/>
      <c r="AK112" s="818" t="s">
        <v>442</v>
      </c>
      <c r="AL112" s="816"/>
      <c r="AM112" s="816"/>
      <c r="AN112" s="816"/>
      <c r="AO112" s="817"/>
      <c r="AP112" s="860" t="s">
        <v>448</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3125439</v>
      </c>
      <c r="BR112" s="853"/>
      <c r="BS112" s="853"/>
      <c r="BT112" s="853"/>
      <c r="BU112" s="853"/>
      <c r="BV112" s="853">
        <v>2926888</v>
      </c>
      <c r="BW112" s="853"/>
      <c r="BX112" s="853"/>
      <c r="BY112" s="853"/>
      <c r="BZ112" s="853"/>
      <c r="CA112" s="853">
        <v>2801633</v>
      </c>
      <c r="CB112" s="853"/>
      <c r="CC112" s="853"/>
      <c r="CD112" s="853"/>
      <c r="CE112" s="853"/>
      <c r="CF112" s="911">
        <v>46</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440</v>
      </c>
      <c r="DH112" s="853"/>
      <c r="DI112" s="853"/>
      <c r="DJ112" s="853"/>
      <c r="DK112" s="853"/>
      <c r="DL112" s="853" t="s">
        <v>130</v>
      </c>
      <c r="DM112" s="853"/>
      <c r="DN112" s="853"/>
      <c r="DO112" s="853"/>
      <c r="DP112" s="853"/>
      <c r="DQ112" s="853" t="s">
        <v>448</v>
      </c>
      <c r="DR112" s="853"/>
      <c r="DS112" s="853"/>
      <c r="DT112" s="853"/>
      <c r="DU112" s="853"/>
      <c r="DV112" s="830" t="s">
        <v>448</v>
      </c>
      <c r="DW112" s="830"/>
      <c r="DX112" s="830"/>
      <c r="DY112" s="830"/>
      <c r="DZ112" s="831"/>
    </row>
    <row r="113" spans="1:130" s="230"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267689</v>
      </c>
      <c r="AB113" s="955"/>
      <c r="AC113" s="955"/>
      <c r="AD113" s="955"/>
      <c r="AE113" s="956"/>
      <c r="AF113" s="957">
        <v>241534</v>
      </c>
      <c r="AG113" s="955"/>
      <c r="AH113" s="955"/>
      <c r="AI113" s="955"/>
      <c r="AJ113" s="956"/>
      <c r="AK113" s="957">
        <v>249571</v>
      </c>
      <c r="AL113" s="955"/>
      <c r="AM113" s="955"/>
      <c r="AN113" s="955"/>
      <c r="AO113" s="956"/>
      <c r="AP113" s="958">
        <v>4.0999999999999996</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654195</v>
      </c>
      <c r="BR113" s="853"/>
      <c r="BS113" s="853"/>
      <c r="BT113" s="853"/>
      <c r="BU113" s="853"/>
      <c r="BV113" s="853">
        <v>751178</v>
      </c>
      <c r="BW113" s="853"/>
      <c r="BX113" s="853"/>
      <c r="BY113" s="853"/>
      <c r="BZ113" s="853"/>
      <c r="CA113" s="853">
        <v>693279</v>
      </c>
      <c r="CB113" s="853"/>
      <c r="CC113" s="853"/>
      <c r="CD113" s="853"/>
      <c r="CE113" s="853"/>
      <c r="CF113" s="911">
        <v>11.4</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442</v>
      </c>
      <c r="DR113" s="816"/>
      <c r="DS113" s="816"/>
      <c r="DT113" s="816"/>
      <c r="DU113" s="817"/>
      <c r="DV113" s="860" t="s">
        <v>130</v>
      </c>
      <c r="DW113" s="861"/>
      <c r="DX113" s="861"/>
      <c r="DY113" s="861"/>
      <c r="DZ113" s="862"/>
    </row>
    <row r="114" spans="1:130" s="230"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34519</v>
      </c>
      <c r="AB114" s="816"/>
      <c r="AC114" s="816"/>
      <c r="AD114" s="816"/>
      <c r="AE114" s="817"/>
      <c r="AF114" s="818">
        <v>37496</v>
      </c>
      <c r="AG114" s="816"/>
      <c r="AH114" s="816"/>
      <c r="AI114" s="816"/>
      <c r="AJ114" s="817"/>
      <c r="AK114" s="818">
        <v>55281</v>
      </c>
      <c r="AL114" s="816"/>
      <c r="AM114" s="816"/>
      <c r="AN114" s="816"/>
      <c r="AO114" s="817"/>
      <c r="AP114" s="860">
        <v>0.9</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1026828</v>
      </c>
      <c r="BR114" s="853"/>
      <c r="BS114" s="853"/>
      <c r="BT114" s="853"/>
      <c r="BU114" s="853"/>
      <c r="BV114" s="853">
        <v>1013292</v>
      </c>
      <c r="BW114" s="853"/>
      <c r="BX114" s="853"/>
      <c r="BY114" s="853"/>
      <c r="BZ114" s="853"/>
      <c r="CA114" s="853">
        <v>978560</v>
      </c>
      <c r="CB114" s="853"/>
      <c r="CC114" s="853"/>
      <c r="CD114" s="853"/>
      <c r="CE114" s="853"/>
      <c r="CF114" s="911">
        <v>16.100000000000001</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442</v>
      </c>
      <c r="DR114" s="816"/>
      <c r="DS114" s="816"/>
      <c r="DT114" s="816"/>
      <c r="DU114" s="817"/>
      <c r="DV114" s="860" t="s">
        <v>130</v>
      </c>
      <c r="DW114" s="861"/>
      <c r="DX114" s="861"/>
      <c r="DY114" s="861"/>
      <c r="DZ114" s="862"/>
    </row>
    <row r="115" spans="1:130" s="230"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27</v>
      </c>
      <c r="AB115" s="955"/>
      <c r="AC115" s="955"/>
      <c r="AD115" s="955"/>
      <c r="AE115" s="956"/>
      <c r="AF115" s="957">
        <v>176</v>
      </c>
      <c r="AG115" s="955"/>
      <c r="AH115" s="955"/>
      <c r="AI115" s="955"/>
      <c r="AJ115" s="956"/>
      <c r="AK115" s="957">
        <v>113</v>
      </c>
      <c r="AL115" s="955"/>
      <c r="AM115" s="955"/>
      <c r="AN115" s="955"/>
      <c r="AO115" s="956"/>
      <c r="AP115" s="958">
        <v>0</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448</v>
      </c>
      <c r="BW115" s="853"/>
      <c r="BX115" s="853"/>
      <c r="BY115" s="853"/>
      <c r="BZ115" s="853"/>
      <c r="CA115" s="853" t="s">
        <v>130</v>
      </c>
      <c r="CB115" s="853"/>
      <c r="CC115" s="853"/>
      <c r="CD115" s="853"/>
      <c r="CE115" s="853"/>
      <c r="CF115" s="911" t="s">
        <v>130</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130</v>
      </c>
      <c r="DM115" s="816"/>
      <c r="DN115" s="816"/>
      <c r="DO115" s="816"/>
      <c r="DP115" s="817"/>
      <c r="DQ115" s="818" t="s">
        <v>130</v>
      </c>
      <c r="DR115" s="816"/>
      <c r="DS115" s="816"/>
      <c r="DT115" s="816"/>
      <c r="DU115" s="817"/>
      <c r="DV115" s="860" t="s">
        <v>440</v>
      </c>
      <c r="DW115" s="861"/>
      <c r="DX115" s="861"/>
      <c r="DY115" s="861"/>
      <c r="DZ115" s="862"/>
    </row>
    <row r="116" spans="1:130" s="230"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442</v>
      </c>
      <c r="AB116" s="816"/>
      <c r="AC116" s="816"/>
      <c r="AD116" s="816"/>
      <c r="AE116" s="817"/>
      <c r="AF116" s="818" t="s">
        <v>130</v>
      </c>
      <c r="AG116" s="816"/>
      <c r="AH116" s="816"/>
      <c r="AI116" s="816"/>
      <c r="AJ116" s="817"/>
      <c r="AK116" s="818" t="s">
        <v>442</v>
      </c>
      <c r="AL116" s="816"/>
      <c r="AM116" s="816"/>
      <c r="AN116" s="816"/>
      <c r="AO116" s="817"/>
      <c r="AP116" s="860" t="s">
        <v>130</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448</v>
      </c>
      <c r="BW116" s="853"/>
      <c r="BX116" s="853"/>
      <c r="BY116" s="853"/>
      <c r="BZ116" s="853"/>
      <c r="CA116" s="853" t="s">
        <v>442</v>
      </c>
      <c r="CB116" s="853"/>
      <c r="CC116" s="853"/>
      <c r="CD116" s="853"/>
      <c r="CE116" s="853"/>
      <c r="CF116" s="911" t="s">
        <v>130</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440</v>
      </c>
      <c r="DH116" s="816"/>
      <c r="DI116" s="816"/>
      <c r="DJ116" s="816"/>
      <c r="DK116" s="817"/>
      <c r="DL116" s="818" t="s">
        <v>443</v>
      </c>
      <c r="DM116" s="816"/>
      <c r="DN116" s="816"/>
      <c r="DO116" s="816"/>
      <c r="DP116" s="817"/>
      <c r="DQ116" s="818" t="s">
        <v>130</v>
      </c>
      <c r="DR116" s="816"/>
      <c r="DS116" s="816"/>
      <c r="DT116" s="816"/>
      <c r="DU116" s="817"/>
      <c r="DV116" s="860" t="s">
        <v>442</v>
      </c>
      <c r="DW116" s="861"/>
      <c r="DX116" s="861"/>
      <c r="DY116" s="861"/>
      <c r="DZ116" s="862"/>
    </row>
    <row r="117" spans="1:130" s="230"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900409</v>
      </c>
      <c r="AB117" s="939"/>
      <c r="AC117" s="939"/>
      <c r="AD117" s="939"/>
      <c r="AE117" s="940"/>
      <c r="AF117" s="941">
        <v>918684</v>
      </c>
      <c r="AG117" s="939"/>
      <c r="AH117" s="939"/>
      <c r="AI117" s="939"/>
      <c r="AJ117" s="940"/>
      <c r="AK117" s="941">
        <v>986996</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443</v>
      </c>
      <c r="BR117" s="853"/>
      <c r="BS117" s="853"/>
      <c r="BT117" s="853"/>
      <c r="BU117" s="853"/>
      <c r="BV117" s="853" t="s">
        <v>130</v>
      </c>
      <c r="BW117" s="853"/>
      <c r="BX117" s="853"/>
      <c r="BY117" s="853"/>
      <c r="BZ117" s="853"/>
      <c r="CA117" s="853" t="s">
        <v>130</v>
      </c>
      <c r="CB117" s="853"/>
      <c r="CC117" s="853"/>
      <c r="CD117" s="853"/>
      <c r="CE117" s="853"/>
      <c r="CF117" s="911" t="s">
        <v>448</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443</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315</v>
      </c>
      <c r="AL118" s="932"/>
      <c r="AM118" s="932"/>
      <c r="AN118" s="932"/>
      <c r="AO118" s="933"/>
      <c r="AP118" s="935" t="s">
        <v>434</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443</v>
      </c>
      <c r="BR118" s="881"/>
      <c r="BS118" s="881"/>
      <c r="BT118" s="881"/>
      <c r="BU118" s="881"/>
      <c r="BV118" s="881" t="s">
        <v>130</v>
      </c>
      <c r="BW118" s="881"/>
      <c r="BX118" s="881"/>
      <c r="BY118" s="881"/>
      <c r="BZ118" s="881"/>
      <c r="CA118" s="881" t="s">
        <v>130</v>
      </c>
      <c r="CB118" s="881"/>
      <c r="CC118" s="881"/>
      <c r="CD118" s="881"/>
      <c r="CE118" s="881"/>
      <c r="CF118" s="911" t="s">
        <v>443</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443</v>
      </c>
      <c r="DR118" s="816"/>
      <c r="DS118" s="816"/>
      <c r="DT118" s="816"/>
      <c r="DU118" s="817"/>
      <c r="DV118" s="860" t="s">
        <v>130</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448</v>
      </c>
      <c r="AB119" s="925"/>
      <c r="AC119" s="925"/>
      <c r="AD119" s="925"/>
      <c r="AE119" s="926"/>
      <c r="AF119" s="927" t="s">
        <v>130</v>
      </c>
      <c r="AG119" s="925"/>
      <c r="AH119" s="925"/>
      <c r="AI119" s="925"/>
      <c r="AJ119" s="926"/>
      <c r="AK119" s="927" t="s">
        <v>130</v>
      </c>
      <c r="AL119" s="925"/>
      <c r="AM119" s="925"/>
      <c r="AN119" s="925"/>
      <c r="AO119" s="926"/>
      <c r="AP119" s="928" t="s">
        <v>443</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468</v>
      </c>
      <c r="BP119" s="914"/>
      <c r="BQ119" s="915">
        <v>12779404</v>
      </c>
      <c r="BR119" s="881"/>
      <c r="BS119" s="881"/>
      <c r="BT119" s="881"/>
      <c r="BU119" s="881"/>
      <c r="BV119" s="881">
        <v>12957839</v>
      </c>
      <c r="BW119" s="881"/>
      <c r="BX119" s="881"/>
      <c r="BY119" s="881"/>
      <c r="BZ119" s="881"/>
      <c r="CA119" s="881">
        <v>12343952</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t="s">
        <v>448</v>
      </c>
      <c r="DR119" s="800"/>
      <c r="DS119" s="800"/>
      <c r="DT119" s="800"/>
      <c r="DU119" s="801"/>
      <c r="DV119" s="884" t="s">
        <v>448</v>
      </c>
      <c r="DW119" s="885"/>
      <c r="DX119" s="885"/>
      <c r="DY119" s="885"/>
      <c r="DZ119" s="886"/>
    </row>
    <row r="120" spans="1:130" s="230" customFormat="1" ht="26.25" customHeight="1" x14ac:dyDescent="0.15">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448</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4689460</v>
      </c>
      <c r="BR120" s="878"/>
      <c r="BS120" s="878"/>
      <c r="BT120" s="878"/>
      <c r="BU120" s="878"/>
      <c r="BV120" s="878">
        <v>6153751</v>
      </c>
      <c r="BW120" s="878"/>
      <c r="BX120" s="878"/>
      <c r="BY120" s="878"/>
      <c r="BZ120" s="878"/>
      <c r="CA120" s="878">
        <v>6702905</v>
      </c>
      <c r="CB120" s="878"/>
      <c r="CC120" s="878"/>
      <c r="CD120" s="878"/>
      <c r="CE120" s="878"/>
      <c r="CF120" s="902">
        <v>110.2</v>
      </c>
      <c r="CG120" s="903"/>
      <c r="CH120" s="903"/>
      <c r="CI120" s="903"/>
      <c r="CJ120" s="903"/>
      <c r="CK120" s="904" t="s">
        <v>472</v>
      </c>
      <c r="CL120" s="888"/>
      <c r="CM120" s="888"/>
      <c r="CN120" s="888"/>
      <c r="CO120" s="889"/>
      <c r="CP120" s="908" t="s">
        <v>415</v>
      </c>
      <c r="CQ120" s="909"/>
      <c r="CR120" s="909"/>
      <c r="CS120" s="909"/>
      <c r="CT120" s="909"/>
      <c r="CU120" s="909"/>
      <c r="CV120" s="909"/>
      <c r="CW120" s="909"/>
      <c r="CX120" s="909"/>
      <c r="CY120" s="909"/>
      <c r="CZ120" s="909"/>
      <c r="DA120" s="909"/>
      <c r="DB120" s="909"/>
      <c r="DC120" s="909"/>
      <c r="DD120" s="909"/>
      <c r="DE120" s="909"/>
      <c r="DF120" s="910"/>
      <c r="DG120" s="897">
        <v>3112255</v>
      </c>
      <c r="DH120" s="878"/>
      <c r="DI120" s="878"/>
      <c r="DJ120" s="878"/>
      <c r="DK120" s="878"/>
      <c r="DL120" s="878">
        <v>2924422</v>
      </c>
      <c r="DM120" s="878"/>
      <c r="DN120" s="878"/>
      <c r="DO120" s="878"/>
      <c r="DP120" s="878"/>
      <c r="DQ120" s="878">
        <v>2800636</v>
      </c>
      <c r="DR120" s="878"/>
      <c r="DS120" s="878"/>
      <c r="DT120" s="878"/>
      <c r="DU120" s="878"/>
      <c r="DV120" s="879">
        <v>46</v>
      </c>
      <c r="DW120" s="879"/>
      <c r="DX120" s="879"/>
      <c r="DY120" s="879"/>
      <c r="DZ120" s="880"/>
    </row>
    <row r="121" spans="1:130" s="230" customFormat="1" ht="26.25" customHeight="1" x14ac:dyDescent="0.15">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448</v>
      </c>
      <c r="AB121" s="816"/>
      <c r="AC121" s="816"/>
      <c r="AD121" s="816"/>
      <c r="AE121" s="817"/>
      <c r="AF121" s="818" t="s">
        <v>130</v>
      </c>
      <c r="AG121" s="816"/>
      <c r="AH121" s="816"/>
      <c r="AI121" s="816"/>
      <c r="AJ121" s="817"/>
      <c r="AK121" s="818" t="s">
        <v>448</v>
      </c>
      <c r="AL121" s="816"/>
      <c r="AM121" s="816"/>
      <c r="AN121" s="816"/>
      <c r="AO121" s="817"/>
      <c r="AP121" s="860" t="s">
        <v>448</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884680</v>
      </c>
      <c r="BR121" s="853"/>
      <c r="BS121" s="853"/>
      <c r="BT121" s="853"/>
      <c r="BU121" s="853"/>
      <c r="BV121" s="853">
        <v>801599</v>
      </c>
      <c r="BW121" s="853"/>
      <c r="BX121" s="853"/>
      <c r="BY121" s="853"/>
      <c r="BZ121" s="853"/>
      <c r="CA121" s="853">
        <v>517908</v>
      </c>
      <c r="CB121" s="853"/>
      <c r="CC121" s="853"/>
      <c r="CD121" s="853"/>
      <c r="CE121" s="853"/>
      <c r="CF121" s="911">
        <v>8.5</v>
      </c>
      <c r="CG121" s="912"/>
      <c r="CH121" s="912"/>
      <c r="CI121" s="912"/>
      <c r="CJ121" s="912"/>
      <c r="CK121" s="905"/>
      <c r="CL121" s="891"/>
      <c r="CM121" s="891"/>
      <c r="CN121" s="891"/>
      <c r="CO121" s="892"/>
      <c r="CP121" s="871" t="s">
        <v>413</v>
      </c>
      <c r="CQ121" s="872"/>
      <c r="CR121" s="872"/>
      <c r="CS121" s="872"/>
      <c r="CT121" s="872"/>
      <c r="CU121" s="872"/>
      <c r="CV121" s="872"/>
      <c r="CW121" s="872"/>
      <c r="CX121" s="872"/>
      <c r="CY121" s="872"/>
      <c r="CZ121" s="872"/>
      <c r="DA121" s="872"/>
      <c r="DB121" s="872"/>
      <c r="DC121" s="872"/>
      <c r="DD121" s="872"/>
      <c r="DE121" s="872"/>
      <c r="DF121" s="873"/>
      <c r="DG121" s="852">
        <v>13184</v>
      </c>
      <c r="DH121" s="853"/>
      <c r="DI121" s="853"/>
      <c r="DJ121" s="853"/>
      <c r="DK121" s="853"/>
      <c r="DL121" s="853">
        <v>2466</v>
      </c>
      <c r="DM121" s="853"/>
      <c r="DN121" s="853"/>
      <c r="DO121" s="853"/>
      <c r="DP121" s="853"/>
      <c r="DQ121" s="853">
        <v>997</v>
      </c>
      <c r="DR121" s="853"/>
      <c r="DS121" s="853"/>
      <c r="DT121" s="853"/>
      <c r="DU121" s="853"/>
      <c r="DV121" s="830">
        <v>0</v>
      </c>
      <c r="DW121" s="830"/>
      <c r="DX121" s="830"/>
      <c r="DY121" s="830"/>
      <c r="DZ121" s="831"/>
    </row>
    <row r="122" spans="1:130" s="230"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448</v>
      </c>
      <c r="AB122" s="816"/>
      <c r="AC122" s="816"/>
      <c r="AD122" s="816"/>
      <c r="AE122" s="817"/>
      <c r="AF122" s="818" t="s">
        <v>443</v>
      </c>
      <c r="AG122" s="816"/>
      <c r="AH122" s="816"/>
      <c r="AI122" s="816"/>
      <c r="AJ122" s="817"/>
      <c r="AK122" s="818" t="s">
        <v>130</v>
      </c>
      <c r="AL122" s="816"/>
      <c r="AM122" s="816"/>
      <c r="AN122" s="816"/>
      <c r="AO122" s="817"/>
      <c r="AP122" s="860" t="s">
        <v>443</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9642164</v>
      </c>
      <c r="BR122" s="881"/>
      <c r="BS122" s="881"/>
      <c r="BT122" s="881"/>
      <c r="BU122" s="881"/>
      <c r="BV122" s="881">
        <v>9534166</v>
      </c>
      <c r="BW122" s="881"/>
      <c r="BX122" s="881"/>
      <c r="BY122" s="881"/>
      <c r="BZ122" s="881"/>
      <c r="CA122" s="881">
        <v>9055891</v>
      </c>
      <c r="CB122" s="881"/>
      <c r="CC122" s="881"/>
      <c r="CD122" s="881"/>
      <c r="CE122" s="881"/>
      <c r="CF122" s="882">
        <v>148.80000000000001</v>
      </c>
      <c r="CG122" s="883"/>
      <c r="CH122" s="883"/>
      <c r="CI122" s="883"/>
      <c r="CJ122" s="883"/>
      <c r="CK122" s="905"/>
      <c r="CL122" s="891"/>
      <c r="CM122" s="891"/>
      <c r="CN122" s="891"/>
      <c r="CO122" s="892"/>
      <c r="CP122" s="871" t="s">
        <v>476</v>
      </c>
      <c r="CQ122" s="872"/>
      <c r="CR122" s="872"/>
      <c r="CS122" s="872"/>
      <c r="CT122" s="872"/>
      <c r="CU122" s="872"/>
      <c r="CV122" s="872"/>
      <c r="CW122" s="872"/>
      <c r="CX122" s="872"/>
      <c r="CY122" s="872"/>
      <c r="CZ122" s="872"/>
      <c r="DA122" s="872"/>
      <c r="DB122" s="872"/>
      <c r="DC122" s="872"/>
      <c r="DD122" s="872"/>
      <c r="DE122" s="872"/>
      <c r="DF122" s="873"/>
      <c r="DG122" s="852" t="s">
        <v>443</v>
      </c>
      <c r="DH122" s="853"/>
      <c r="DI122" s="853"/>
      <c r="DJ122" s="853"/>
      <c r="DK122" s="853"/>
      <c r="DL122" s="853" t="s">
        <v>130</v>
      </c>
      <c r="DM122" s="853"/>
      <c r="DN122" s="853"/>
      <c r="DO122" s="853"/>
      <c r="DP122" s="853"/>
      <c r="DQ122" s="853" t="s">
        <v>130</v>
      </c>
      <c r="DR122" s="853"/>
      <c r="DS122" s="853"/>
      <c r="DT122" s="853"/>
      <c r="DU122" s="853"/>
      <c r="DV122" s="830" t="s">
        <v>443</v>
      </c>
      <c r="DW122" s="830"/>
      <c r="DX122" s="830"/>
      <c r="DY122" s="830"/>
      <c r="DZ122" s="831"/>
    </row>
    <row r="123" spans="1:130" s="230" customFormat="1" ht="26.25" customHeight="1" x14ac:dyDescent="0.15">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477</v>
      </c>
      <c r="BP123" s="914"/>
      <c r="BQ123" s="868">
        <v>15216304</v>
      </c>
      <c r="BR123" s="869"/>
      <c r="BS123" s="869"/>
      <c r="BT123" s="869"/>
      <c r="BU123" s="869"/>
      <c r="BV123" s="869">
        <v>16489516</v>
      </c>
      <c r="BW123" s="869"/>
      <c r="BX123" s="869"/>
      <c r="BY123" s="869"/>
      <c r="BZ123" s="869"/>
      <c r="CA123" s="869">
        <v>16276704</v>
      </c>
      <c r="CB123" s="869"/>
      <c r="CC123" s="869"/>
      <c r="CD123" s="869"/>
      <c r="CE123" s="869"/>
      <c r="CF123" s="784"/>
      <c r="CG123" s="785"/>
      <c r="CH123" s="785"/>
      <c r="CI123" s="785"/>
      <c r="CJ123" s="870"/>
      <c r="CK123" s="905"/>
      <c r="CL123" s="891"/>
      <c r="CM123" s="891"/>
      <c r="CN123" s="891"/>
      <c r="CO123" s="892"/>
      <c r="CP123" s="871" t="s">
        <v>411</v>
      </c>
      <c r="CQ123" s="872"/>
      <c r="CR123" s="872"/>
      <c r="CS123" s="872"/>
      <c r="CT123" s="872"/>
      <c r="CU123" s="872"/>
      <c r="CV123" s="872"/>
      <c r="CW123" s="872"/>
      <c r="CX123" s="872"/>
      <c r="CY123" s="872"/>
      <c r="CZ123" s="872"/>
      <c r="DA123" s="872"/>
      <c r="DB123" s="872"/>
      <c r="DC123" s="872"/>
      <c r="DD123" s="872"/>
      <c r="DE123" s="872"/>
      <c r="DF123" s="873"/>
      <c r="DG123" s="815" t="s">
        <v>443</v>
      </c>
      <c r="DH123" s="816"/>
      <c r="DI123" s="816"/>
      <c r="DJ123" s="816"/>
      <c r="DK123" s="817"/>
      <c r="DL123" s="818" t="s">
        <v>130</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443</v>
      </c>
      <c r="AL124" s="816"/>
      <c r="AM124" s="816"/>
      <c r="AN124" s="816"/>
      <c r="AO124" s="817"/>
      <c r="AP124" s="860" t="s">
        <v>443</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130</v>
      </c>
      <c r="BR124" s="867"/>
      <c r="BS124" s="867"/>
      <c r="BT124" s="867"/>
      <c r="BU124" s="867"/>
      <c r="BV124" s="867" t="s">
        <v>130</v>
      </c>
      <c r="BW124" s="867"/>
      <c r="BX124" s="867"/>
      <c r="BY124" s="867"/>
      <c r="BZ124" s="867"/>
      <c r="CA124" s="867" t="s">
        <v>130</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443</v>
      </c>
      <c r="DM124" s="800"/>
      <c r="DN124" s="800"/>
      <c r="DO124" s="800"/>
      <c r="DP124" s="801"/>
      <c r="DQ124" s="802" t="s">
        <v>130</v>
      </c>
      <c r="DR124" s="800"/>
      <c r="DS124" s="800"/>
      <c r="DT124" s="800"/>
      <c r="DU124" s="801"/>
      <c r="DV124" s="884" t="s">
        <v>443</v>
      </c>
      <c r="DW124" s="885"/>
      <c r="DX124" s="885"/>
      <c r="DY124" s="885"/>
      <c r="DZ124" s="886"/>
    </row>
    <row r="125" spans="1:130" s="230" customFormat="1" ht="26.25" customHeight="1" x14ac:dyDescent="0.15">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480</v>
      </c>
      <c r="CL125" s="888"/>
      <c r="CM125" s="888"/>
      <c r="CN125" s="888"/>
      <c r="CO125" s="889"/>
      <c r="CP125" s="896" t="s">
        <v>481</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443</v>
      </c>
      <c r="DR125" s="878"/>
      <c r="DS125" s="878"/>
      <c r="DT125" s="878"/>
      <c r="DU125" s="878"/>
      <c r="DV125" s="879" t="s">
        <v>443</v>
      </c>
      <c r="DW125" s="879"/>
      <c r="DX125" s="879"/>
      <c r="DY125" s="879"/>
      <c r="DZ125" s="880"/>
    </row>
    <row r="126" spans="1:130" s="230" customFormat="1" ht="26.25" customHeight="1" thickBot="1" x14ac:dyDescent="0.2">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130</v>
      </c>
      <c r="AG126" s="816"/>
      <c r="AH126" s="816"/>
      <c r="AI126" s="816"/>
      <c r="AJ126" s="817"/>
      <c r="AK126" s="818" t="s">
        <v>443</v>
      </c>
      <c r="AL126" s="816"/>
      <c r="AM126" s="816"/>
      <c r="AN126" s="816"/>
      <c r="AO126" s="817"/>
      <c r="AP126" s="860" t="s">
        <v>443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482</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15">
      <c r="A127" s="858"/>
      <c r="B127" s="859"/>
      <c r="C127" s="874" t="s">
        <v>483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27</v>
      </c>
      <c r="AB127" s="816"/>
      <c r="AC127" s="816"/>
      <c r="AD127" s="816"/>
      <c r="AE127" s="817"/>
      <c r="AF127" s="818">
        <v>176</v>
      </c>
      <c r="AG127" s="816"/>
      <c r="AH127" s="816"/>
      <c r="AI127" s="816"/>
      <c r="AJ127" s="817"/>
      <c r="AK127" s="818">
        <v>113</v>
      </c>
      <c r="AL127" s="816"/>
      <c r="AM127" s="816"/>
      <c r="AN127" s="816"/>
      <c r="AO127" s="817"/>
      <c r="AP127" s="860">
        <v>0</v>
      </c>
      <c r="AQ127" s="861"/>
      <c r="AR127" s="861"/>
      <c r="AS127" s="861"/>
      <c r="AT127" s="862"/>
      <c r="AU127" s="232"/>
      <c r="AV127" s="232"/>
      <c r="AW127" s="232"/>
      <c r="AX127" s="877" t="s">
        <v>484</v>
      </c>
      <c r="AY127" s="848"/>
      <c r="AZ127" s="848"/>
      <c r="BA127" s="848"/>
      <c r="BB127" s="848"/>
      <c r="BC127" s="848"/>
      <c r="BD127" s="848"/>
      <c r="BE127" s="849"/>
      <c r="BF127" s="847" t="s">
        <v>485</v>
      </c>
      <c r="BG127" s="848"/>
      <c r="BH127" s="848"/>
      <c r="BI127" s="848"/>
      <c r="BJ127" s="848"/>
      <c r="BK127" s="848"/>
      <c r="BL127" s="849"/>
      <c r="BM127" s="847" t="s">
        <v>486</v>
      </c>
      <c r="BN127" s="848"/>
      <c r="BO127" s="848"/>
      <c r="BP127" s="848"/>
      <c r="BQ127" s="848"/>
      <c r="BR127" s="848"/>
      <c r="BS127" s="849"/>
      <c r="BT127" s="847" t="s">
        <v>487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488</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
      <c r="A128" s="832" t="s">
        <v>489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490</v>
      </c>
      <c r="X128" s="834"/>
      <c r="Y128" s="834"/>
      <c r="Z128" s="835"/>
      <c r="AA128" s="836">
        <v>73631</v>
      </c>
      <c r="AB128" s="837"/>
      <c r="AC128" s="837"/>
      <c r="AD128" s="837"/>
      <c r="AE128" s="838"/>
      <c r="AF128" s="839">
        <v>83710</v>
      </c>
      <c r="AG128" s="837"/>
      <c r="AH128" s="837"/>
      <c r="AI128" s="837"/>
      <c r="AJ128" s="838"/>
      <c r="AK128" s="839">
        <v>11596</v>
      </c>
      <c r="AL128" s="837"/>
      <c r="AM128" s="837"/>
      <c r="AN128" s="837"/>
      <c r="AO128" s="838"/>
      <c r="AP128" s="840"/>
      <c r="AQ128" s="841"/>
      <c r="AR128" s="841"/>
      <c r="AS128" s="841"/>
      <c r="AT128" s="842"/>
      <c r="AU128" s="232"/>
      <c r="AV128" s="232"/>
      <c r="AW128" s="232"/>
      <c r="AX128" s="843" t="s">
        <v>491</v>
      </c>
      <c r="AY128" s="844"/>
      <c r="AZ128" s="844"/>
      <c r="BA128" s="844"/>
      <c r="BB128" s="844"/>
      <c r="BC128" s="844"/>
      <c r="BD128" s="844"/>
      <c r="BE128" s="845"/>
      <c r="BF128" s="822" t="s">
        <v>492</v>
      </c>
      <c r="BG128" s="823"/>
      <c r="BH128" s="823"/>
      <c r="BI128" s="823"/>
      <c r="BJ128" s="823"/>
      <c r="BK128" s="823"/>
      <c r="BL128" s="846"/>
      <c r="BM128" s="822">
        <v>14.09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493</v>
      </c>
      <c r="CQ128" s="766"/>
      <c r="CR128" s="766"/>
      <c r="CS128" s="766"/>
      <c r="CT128" s="766"/>
      <c r="CU128" s="766"/>
      <c r="CV128" s="766"/>
      <c r="CW128" s="766"/>
      <c r="CX128" s="766"/>
      <c r="CY128" s="766"/>
      <c r="CZ128" s="766"/>
      <c r="DA128" s="766"/>
      <c r="DB128" s="766"/>
      <c r="DC128" s="766"/>
      <c r="DD128" s="766"/>
      <c r="DE128" s="766"/>
      <c r="DF128" s="767"/>
      <c r="DG128" s="826" t="s">
        <v>492</v>
      </c>
      <c r="DH128" s="827"/>
      <c r="DI128" s="827"/>
      <c r="DJ128" s="827"/>
      <c r="DK128" s="827"/>
      <c r="DL128" s="827" t="s">
        <v>492</v>
      </c>
      <c r="DM128" s="827"/>
      <c r="DN128" s="827"/>
      <c r="DO128" s="827"/>
      <c r="DP128" s="827"/>
      <c r="DQ128" s="827" t="s">
        <v>492</v>
      </c>
      <c r="DR128" s="827"/>
      <c r="DS128" s="827"/>
      <c r="DT128" s="827"/>
      <c r="DU128" s="827"/>
      <c r="DV128" s="828" t="s">
        <v>492</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494</v>
      </c>
      <c r="X129" s="813"/>
      <c r="Y129" s="813"/>
      <c r="Z129" s="814"/>
      <c r="AA129" s="815">
        <v>6714532</v>
      </c>
      <c r="AB129" s="816"/>
      <c r="AC129" s="816"/>
      <c r="AD129" s="816"/>
      <c r="AE129" s="817"/>
      <c r="AF129" s="818">
        <v>7137535</v>
      </c>
      <c r="AG129" s="816"/>
      <c r="AH129" s="816"/>
      <c r="AI129" s="816"/>
      <c r="AJ129" s="817"/>
      <c r="AK129" s="818">
        <v>6885564</v>
      </c>
      <c r="AL129" s="816"/>
      <c r="AM129" s="816"/>
      <c r="AN129" s="816"/>
      <c r="AO129" s="817"/>
      <c r="AP129" s="819"/>
      <c r="AQ129" s="820"/>
      <c r="AR129" s="820"/>
      <c r="AS129" s="820"/>
      <c r="AT129" s="821"/>
      <c r="AU129" s="233"/>
      <c r="AV129" s="233"/>
      <c r="AW129" s="233"/>
      <c r="AX129" s="787" t="s">
        <v>495</v>
      </c>
      <c r="AY129" s="788"/>
      <c r="AZ129" s="788"/>
      <c r="BA129" s="788"/>
      <c r="BB129" s="788"/>
      <c r="BC129" s="788"/>
      <c r="BD129" s="788"/>
      <c r="BE129" s="789"/>
      <c r="BF129" s="806" t="s">
        <v>496</v>
      </c>
      <c r="BG129" s="807"/>
      <c r="BH129" s="807"/>
      <c r="BI129" s="807"/>
      <c r="BJ129" s="807"/>
      <c r="BK129" s="807"/>
      <c r="BL129" s="808"/>
      <c r="BM129" s="806">
        <v>19.09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498</v>
      </c>
      <c r="X130" s="813"/>
      <c r="Y130" s="813"/>
      <c r="Z130" s="814"/>
      <c r="AA130" s="815">
        <v>783024</v>
      </c>
      <c r="AB130" s="816"/>
      <c r="AC130" s="816"/>
      <c r="AD130" s="816"/>
      <c r="AE130" s="817"/>
      <c r="AF130" s="818">
        <v>793212</v>
      </c>
      <c r="AG130" s="816"/>
      <c r="AH130" s="816"/>
      <c r="AI130" s="816"/>
      <c r="AJ130" s="817"/>
      <c r="AK130" s="818">
        <v>801399</v>
      </c>
      <c r="AL130" s="816"/>
      <c r="AM130" s="816"/>
      <c r="AN130" s="816"/>
      <c r="AO130" s="817"/>
      <c r="AP130" s="819"/>
      <c r="AQ130" s="820"/>
      <c r="AR130" s="820"/>
      <c r="AS130" s="820"/>
      <c r="AT130" s="821"/>
      <c r="AU130" s="233"/>
      <c r="AV130" s="233"/>
      <c r="AW130" s="233"/>
      <c r="AX130" s="787" t="s">
        <v>499</v>
      </c>
      <c r="AY130" s="788"/>
      <c r="AZ130" s="788"/>
      <c r="BA130" s="788"/>
      <c r="BB130" s="788"/>
      <c r="BC130" s="788"/>
      <c r="BD130" s="788"/>
      <c r="BE130" s="789"/>
      <c r="BF130" s="790">
        <v>1.4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500</v>
      </c>
      <c r="X131" s="797"/>
      <c r="Y131" s="797"/>
      <c r="Z131" s="798"/>
      <c r="AA131" s="799">
        <v>5931508</v>
      </c>
      <c r="AB131" s="800"/>
      <c r="AC131" s="800"/>
      <c r="AD131" s="800"/>
      <c r="AE131" s="801"/>
      <c r="AF131" s="802">
        <v>6344323</v>
      </c>
      <c r="AG131" s="800"/>
      <c r="AH131" s="800"/>
      <c r="AI131" s="800"/>
      <c r="AJ131" s="801"/>
      <c r="AK131" s="802">
        <v>6084165</v>
      </c>
      <c r="AL131" s="800"/>
      <c r="AM131" s="800"/>
      <c r="AN131" s="800"/>
      <c r="AO131" s="801"/>
      <c r="AP131" s="803"/>
      <c r="AQ131" s="804"/>
      <c r="AR131" s="804"/>
      <c r="AS131" s="804"/>
      <c r="AT131" s="805"/>
      <c r="AU131" s="233"/>
      <c r="AV131" s="233"/>
      <c r="AW131" s="233"/>
      <c r="AX131" s="765" t="s">
        <v>501</v>
      </c>
      <c r="AY131" s="766"/>
      <c r="AZ131" s="766"/>
      <c r="BA131" s="766"/>
      <c r="BB131" s="766"/>
      <c r="BC131" s="766"/>
      <c r="BD131" s="766"/>
      <c r="BE131" s="767"/>
      <c r="BF131" s="768" t="s">
        <v>492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503</v>
      </c>
      <c r="W132" s="778"/>
      <c r="X132" s="778"/>
      <c r="Y132" s="778"/>
      <c r="Z132" s="779"/>
      <c r="AA132" s="780">
        <v>0.73765389800000003</v>
      </c>
      <c r="AB132" s="781"/>
      <c r="AC132" s="781"/>
      <c r="AD132" s="781"/>
      <c r="AE132" s="782"/>
      <c r="AF132" s="783">
        <v>0.65825778400000001</v>
      </c>
      <c r="AG132" s="781"/>
      <c r="AH132" s="781"/>
      <c r="AI132" s="781"/>
      <c r="AJ132" s="782"/>
      <c r="AK132" s="783">
        <v>2.8598994270000002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504</v>
      </c>
      <c r="W133" s="757"/>
      <c r="X133" s="757"/>
      <c r="Y133" s="757"/>
      <c r="Z133" s="758"/>
      <c r="AA133" s="759">
        <v>1.1000000000000001</v>
      </c>
      <c r="AB133" s="760"/>
      <c r="AC133" s="760"/>
      <c r="AD133" s="760"/>
      <c r="AE133" s="761"/>
      <c r="AF133" s="759">
        <v>0.8</v>
      </c>
      <c r="AG133" s="760"/>
      <c r="AH133" s="760"/>
      <c r="AI133" s="760"/>
      <c r="AJ133" s="761"/>
      <c r="AK133" s="759">
        <v>1.4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l/R40rir3y8DxT5vMxorA6YwqrykbsgzwMgo1nqaigMY9zTCPNzOUGZ7vIcBb8FfO7XAh4SsWHX+w4xoo5M5A==" saltValue="zTShX+sJDJnLvJOq9qMr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ex8wXGdDafO3dEALRR4KEQ+2HJ1niEeB+4JYypVBBgV5mZy+R5gBVFUv19zDW/Y6gSMKclbXHhESGlgvugWqg==" saltValue="SHBdMDvoNwqxiIY7NWnU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X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JD5PyGD8yUbZvxc7LPJKLZIwTj0MPqNB4HXz11ZQZl7E2qALNW1VXNVedzLFDROs6veEwuV604Oa1LC90sYRA==" saltValue="dJ2vVqSQ15Yau+yJ/xSu5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513</v>
      </c>
      <c r="AL9" s="1167"/>
      <c r="AM9" s="1167"/>
      <c r="AN9" s="1168"/>
      <c r="AO9" s="281">
        <v>1675895</v>
      </c>
      <c r="AP9" s="281">
        <v>57642</v>
      </c>
      <c r="AQ9" s="282">
        <v>76332</v>
      </c>
      <c r="AR9" s="283">
        <v>-24.5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514</v>
      </c>
      <c r="AL10" s="1167"/>
      <c r="AM10" s="1167"/>
      <c r="AN10" s="1168"/>
      <c r="AO10" s="284">
        <v>328538</v>
      </c>
      <c r="AP10" s="284">
        <v>11300</v>
      </c>
      <c r="AQ10" s="285">
        <v>8203</v>
      </c>
      <c r="AR10" s="286">
        <v>37.799999999999997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515</v>
      </c>
      <c r="AL11" s="1167"/>
      <c r="AM11" s="1167"/>
      <c r="AN11" s="1168"/>
      <c r="AO11" s="284" t="s">
        <v>516</v>
      </c>
      <c r="AP11" s="284" t="s">
        <v>516</v>
      </c>
      <c r="AQ11" s="285">
        <v>546</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517</v>
      </c>
      <c r="AL12" s="1167"/>
      <c r="AM12" s="1167"/>
      <c r="AN12" s="1168"/>
      <c r="AO12" s="284" t="s">
        <v>516</v>
      </c>
      <c r="AP12" s="284" t="s">
        <v>516</v>
      </c>
      <c r="AQ12" s="285">
        <v>4</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518</v>
      </c>
      <c r="AL13" s="1167"/>
      <c r="AM13" s="1167"/>
      <c r="AN13" s="1168"/>
      <c r="AO13" s="284">
        <v>47087</v>
      </c>
      <c r="AP13" s="284">
        <v>1620</v>
      </c>
      <c r="AQ13" s="285">
        <v>2795</v>
      </c>
      <c r="AR13" s="286">
        <v>-42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519</v>
      </c>
      <c r="AL14" s="1167"/>
      <c r="AM14" s="1167"/>
      <c r="AN14" s="1168"/>
      <c r="AO14" s="284">
        <v>14314</v>
      </c>
      <c r="AP14" s="284">
        <v>492</v>
      </c>
      <c r="AQ14" s="285">
        <v>1229</v>
      </c>
      <c r="AR14" s="286">
        <v>-60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520</v>
      </c>
      <c r="AL15" s="1170"/>
      <c r="AM15" s="1170"/>
      <c r="AN15" s="1171"/>
      <c r="AO15" s="284">
        <v>-114904</v>
      </c>
      <c r="AP15" s="284">
        <v>-3952</v>
      </c>
      <c r="AQ15" s="285">
        <v>-5192</v>
      </c>
      <c r="AR15" s="286">
        <v>-23.9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1950930</v>
      </c>
      <c r="AP16" s="284">
        <v>67102</v>
      </c>
      <c r="AQ16" s="285">
        <v>83916</v>
      </c>
      <c r="AR16" s="286">
        <v>-20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525</v>
      </c>
      <c r="AL21" s="1173"/>
      <c r="AM21" s="1173"/>
      <c r="AN21" s="1174"/>
      <c r="AO21" s="297">
        <v>6.23</v>
      </c>
      <c r="AP21" s="298">
        <v>7.81</v>
      </c>
      <c r="AQ21" s="299">
        <v>-1.58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526</v>
      </c>
      <c r="AL22" s="1173"/>
      <c r="AM22" s="1173"/>
      <c r="AN22" s="1174"/>
      <c r="AO22" s="302">
        <v>98.4</v>
      </c>
      <c r="AP22" s="303">
        <v>97.3</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530</v>
      </c>
      <c r="AL32" s="1157"/>
      <c r="AM32" s="1157"/>
      <c r="AN32" s="1158"/>
      <c r="AO32" s="312">
        <v>682031</v>
      </c>
      <c r="AP32" s="312">
        <v>23458</v>
      </c>
      <c r="AQ32" s="313">
        <v>34996</v>
      </c>
      <c r="AR32" s="314">
        <v>-33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531</v>
      </c>
      <c r="AL33" s="1157"/>
      <c r="AM33" s="1157"/>
      <c r="AN33" s="1158"/>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532</v>
      </c>
      <c r="AL34" s="1157"/>
      <c r="AM34" s="1157"/>
      <c r="AN34" s="1158"/>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533</v>
      </c>
      <c r="AL35" s="1157"/>
      <c r="AM35" s="1157"/>
      <c r="AN35" s="1158"/>
      <c r="AO35" s="312">
        <v>249571</v>
      </c>
      <c r="AP35" s="312">
        <v>8584</v>
      </c>
      <c r="AQ35" s="313">
        <v>11520</v>
      </c>
      <c r="AR35" s="314">
        <v>-25.5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534</v>
      </c>
      <c r="AL36" s="1157"/>
      <c r="AM36" s="1157"/>
      <c r="AN36" s="1158"/>
      <c r="AO36" s="312">
        <v>55281</v>
      </c>
      <c r="AP36" s="312">
        <v>1901</v>
      </c>
      <c r="AQ36" s="313">
        <v>3057</v>
      </c>
      <c r="AR36" s="314">
        <v>-37.799999999999997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535</v>
      </c>
      <c r="AL37" s="1157"/>
      <c r="AM37" s="1157"/>
      <c r="AN37" s="1158"/>
      <c r="AO37" s="312">
        <v>113</v>
      </c>
      <c r="AP37" s="312">
        <v>4</v>
      </c>
      <c r="AQ37" s="313">
        <v>208</v>
      </c>
      <c r="AR37" s="314">
        <v>-98.1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536</v>
      </c>
      <c r="AL38" s="1160"/>
      <c r="AM38" s="1160"/>
      <c r="AN38" s="1161"/>
      <c r="AO38" s="315" t="s">
        <v>516</v>
      </c>
      <c r="AP38" s="315" t="s">
        <v>516</v>
      </c>
      <c r="AQ38" s="316">
        <v>0</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537</v>
      </c>
      <c r="AL39" s="1160"/>
      <c r="AM39" s="1160"/>
      <c r="AN39" s="1161"/>
      <c r="AO39" s="312">
        <v>-11596</v>
      </c>
      <c r="AP39" s="312">
        <v>-399</v>
      </c>
      <c r="AQ39" s="313">
        <v>-2483</v>
      </c>
      <c r="AR39" s="314">
        <v>-83.9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538</v>
      </c>
      <c r="AL40" s="1157"/>
      <c r="AM40" s="1157"/>
      <c r="AN40" s="1158"/>
      <c r="AO40" s="312">
        <v>-801399</v>
      </c>
      <c r="AP40" s="312">
        <v>-27564</v>
      </c>
      <c r="AQ40" s="313">
        <v>-31447</v>
      </c>
      <c r="AR40" s="314">
        <v>-12.3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308</v>
      </c>
      <c r="AL41" s="1163"/>
      <c r="AM41" s="1163"/>
      <c r="AN41" s="1164"/>
      <c r="AO41" s="312">
        <v>174001</v>
      </c>
      <c r="AP41" s="312">
        <v>5985</v>
      </c>
      <c r="AQ41" s="313">
        <v>15852</v>
      </c>
      <c r="AR41" s="314">
        <v>-62.2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508</v>
      </c>
      <c r="AN49" s="1151" t="s">
        <v>542</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1150591</v>
      </c>
      <c r="AN51" s="334">
        <v>38669</v>
      </c>
      <c r="AO51" s="335">
        <v>-12.3</v>
      </c>
      <c r="AP51" s="336">
        <v>53869</v>
      </c>
      <c r="AQ51" s="337">
        <v>0.4</v>
      </c>
      <c r="AR51" s="338">
        <v>-12.7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561754</v>
      </c>
      <c r="AN52" s="342">
        <v>18879</v>
      </c>
      <c r="AO52" s="343">
        <v>100</v>
      </c>
      <c r="AP52" s="344">
        <v>35046</v>
      </c>
      <c r="AQ52" s="345">
        <v>7.1</v>
      </c>
      <c r="AR52" s="346">
        <v>92.9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1616624</v>
      </c>
      <c r="AN53" s="334">
        <v>54760</v>
      </c>
      <c r="AO53" s="335">
        <v>41.6</v>
      </c>
      <c r="AP53" s="336">
        <v>59119</v>
      </c>
      <c r="AQ53" s="337">
        <v>9.6999999999999993</v>
      </c>
      <c r="AR53" s="338">
        <v>31.9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630655</v>
      </c>
      <c r="AN54" s="342">
        <v>21362</v>
      </c>
      <c r="AO54" s="343">
        <v>13.2</v>
      </c>
      <c r="AP54" s="344">
        <v>29900</v>
      </c>
      <c r="AQ54" s="345">
        <v>-14.7</v>
      </c>
      <c r="AR54" s="346">
        <v>27.9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1488122</v>
      </c>
      <c r="AN55" s="334">
        <v>50575</v>
      </c>
      <c r="AO55" s="335">
        <v>-7.6</v>
      </c>
      <c r="AP55" s="336">
        <v>53895</v>
      </c>
      <c r="AQ55" s="337">
        <v>-8.8000000000000007</v>
      </c>
      <c r="AR55" s="338">
        <v>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1097045</v>
      </c>
      <c r="AN56" s="342">
        <v>37284</v>
      </c>
      <c r="AO56" s="343">
        <v>74.5</v>
      </c>
      <c r="AP56" s="344">
        <v>31224</v>
      </c>
      <c r="AQ56" s="345">
        <v>4.4000000000000004</v>
      </c>
      <c r="AR56" s="346">
        <v>70.099999999999994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1546085</v>
      </c>
      <c r="AN57" s="334">
        <v>52678</v>
      </c>
      <c r="AO57" s="335">
        <v>4.2</v>
      </c>
      <c r="AP57" s="336">
        <v>56181</v>
      </c>
      <c r="AQ57" s="337">
        <v>4.2</v>
      </c>
      <c r="AR57" s="338">
        <v>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905158</v>
      </c>
      <c r="AN58" s="342">
        <v>30840</v>
      </c>
      <c r="AO58" s="343">
        <v>-17.3</v>
      </c>
      <c r="AP58" s="344">
        <v>32039</v>
      </c>
      <c r="AQ58" s="345">
        <v>2.6</v>
      </c>
      <c r="AR58" s="346">
        <v>-19.899999999999999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681148</v>
      </c>
      <c r="AN59" s="334">
        <v>23428</v>
      </c>
      <c r="AO59" s="335">
        <v>-55.5</v>
      </c>
      <c r="AP59" s="336">
        <v>47730</v>
      </c>
      <c r="AQ59" s="337">
        <v>-15</v>
      </c>
      <c r="AR59" s="338">
        <v>-40.5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347545</v>
      </c>
      <c r="AN60" s="342">
        <v>11954</v>
      </c>
      <c r="AO60" s="343">
        <v>-61.2</v>
      </c>
      <c r="AP60" s="344">
        <v>26378</v>
      </c>
      <c r="AQ60" s="345">
        <v>-17.7</v>
      </c>
      <c r="AR60" s="346">
        <v>-43.5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1296514</v>
      </c>
      <c r="AN61" s="349">
        <v>44022</v>
      </c>
      <c r="AO61" s="350">
        <v>-5.9</v>
      </c>
      <c r="AP61" s="351">
        <v>54159</v>
      </c>
      <c r="AQ61" s="352">
        <v>-1.9</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708431</v>
      </c>
      <c r="AN62" s="342">
        <v>24064</v>
      </c>
      <c r="AO62" s="343">
        <v>21.8</v>
      </c>
      <c r="AP62" s="344">
        <v>30917</v>
      </c>
      <c r="AQ62" s="345">
        <v>-3.7</v>
      </c>
      <c r="AR62" s="346">
        <v>25.5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vLhw+mjWF4rMy5YqLbq8P/noweRHAF7aGdlg+qdwrxheLbVIdFe5z4W5qkjHFoSqYZ2j/xannHh1VR54DDqtQ==" saltValue="jrWMIpMfPCxxfdqIonYq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O88" zoomScale="110" zoomScaleNormal="110" zoomScaleSheetLayoutView="55" workbookViewId="0">
      <selection activeCell="CN87" sqref="CN8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1" spans="125:125" ht="13.5" hidden="1" customHeight="1" x14ac:dyDescent="0.15">
      <c r="DU121" s="259"/>
    </row>
  </sheetData>
  <sheetProtection algorithmName="SHA-512" hashValue="FN9wLXiQAn0W5ZzBH83EnkFw6YRfWJBmSa2kDn04gf98WYcj7POoLCFyPexRRAWyXIY6BBevql8nrLSj9v34Xw==" saltValue="N2V8pFTEzHVSqNfk0IuM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3"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zvXfnqQCgZoTD+wK2p13JVHcBZsCJ1gFwSefKoMGrtUVrsoaOttu7u7HRdIFWS0AyvwfGCxcwKAGDyF8RSpN7g==" saltValue="OP63Gi1941PMWlJCO28v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7" zoomScaleSheetLayoutView="100" workbookViewId="0">
      <selection activeCell="P47" sqref="P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5" t="s">
        <v>3</v>
      </c>
      <c r="D47" s="1175"/>
      <c r="E47" s="1176"/>
      <c r="F47" s="11">
        <v>22.74</v>
      </c>
      <c r="G47" s="12">
        <v>15.42</v>
      </c>
      <c r="H47" s="12">
        <v>16.52</v>
      </c>
      <c r="I47" s="12">
        <v>18.350000000000001</v>
      </c>
      <c r="J47" s="13">
        <v>19.02</v>
      </c>
    </row>
    <row r="48" spans="2:10" ht="57.75" customHeight="1" x14ac:dyDescent="0.15">
      <c r="B48" s="14"/>
      <c r="C48" s="1177" t="s">
        <v>4</v>
      </c>
      <c r="D48" s="1177"/>
      <c r="E48" s="1178"/>
      <c r="F48" s="15">
        <v>5.69</v>
      </c>
      <c r="G48" s="16">
        <v>11.04</v>
      </c>
      <c r="H48" s="16">
        <v>8.17</v>
      </c>
      <c r="I48" s="16">
        <v>6.48</v>
      </c>
      <c r="J48" s="17">
        <v>5.09</v>
      </c>
    </row>
    <row r="49" spans="2:10" ht="57.75" customHeight="1" thickBot="1" x14ac:dyDescent="0.2">
      <c r="B49" s="18"/>
      <c r="C49" s="1179" t="s">
        <v>5</v>
      </c>
      <c r="D49" s="1179"/>
      <c r="E49" s="1180"/>
      <c r="F49" s="19">
        <v>0.87</v>
      </c>
      <c r="G49" s="20" t="s">
        <v>563</v>
      </c>
      <c r="H49" s="20" t="s">
        <v>564</v>
      </c>
      <c r="I49" s="20">
        <v>1.6</v>
      </c>
      <c r="J49" s="21" t="s">
        <v>565</v>
      </c>
    </row>
    <row r="50" spans="2:10" x14ac:dyDescent="0.15"/>
  </sheetData>
  <sheetProtection algorithmName="SHA-512" hashValue="4g8q0377FFc2LhnVND/EUYR33NWyd1L6YChWk5J5YdvO0xLgIV3lJl0m7CTL6F2tIRnQqKwUWP164wTmQBxU2Q==" saltValue="ScbUltPG7c8qz5XuVRYL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1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7" t="s">
        <v>566</v>
      </c>
      <c r="D34" s="1187"/>
      <c r="E34" s="1188"/>
      <c r="F34" s="32">
        <v>15.46</v>
      </c>
      <c r="G34" s="33">
        <v>17.489999999999998</v>
      </c>
      <c r="H34" s="33">
        <v>18.79</v>
      </c>
      <c r="I34" s="33">
        <v>19</v>
      </c>
      <c r="J34" s="34">
        <v>20.65</v>
      </c>
      <c r="K34" s="22"/>
      <c r="L34" s="22"/>
      <c r="M34" s="22"/>
      <c r="N34" s="22"/>
      <c r="O34" s="22"/>
      <c r="P34" s="22"/>
    </row>
    <row r="35" spans="1:16" ht="39" customHeight="1" x14ac:dyDescent="0.15">
      <c r="A35" s="22"/>
      <c r="B35" s="35"/>
      <c r="C35" s="1181" t="s">
        <v>567</v>
      </c>
      <c r="D35" s="1182"/>
      <c r="E35" s="1183"/>
      <c r="F35" s="36">
        <v>5.64</v>
      </c>
      <c r="G35" s="37">
        <v>10.96</v>
      </c>
      <c r="H35" s="37">
        <v>8.16</v>
      </c>
      <c r="I35" s="37">
        <v>6.44</v>
      </c>
      <c r="J35" s="38">
        <v>5.04</v>
      </c>
      <c r="K35" s="22"/>
      <c r="L35" s="22"/>
      <c r="M35" s="22"/>
      <c r="N35" s="22"/>
      <c r="O35" s="22"/>
      <c r="P35" s="22"/>
    </row>
    <row r="36" spans="1:16" ht="39" customHeight="1" x14ac:dyDescent="0.15">
      <c r="A36" s="22"/>
      <c r="B36" s="35"/>
      <c r="C36" s="1181" t="s">
        <v>568</v>
      </c>
      <c r="D36" s="1182"/>
      <c r="E36" s="1183"/>
      <c r="F36" s="36">
        <v>1.73</v>
      </c>
      <c r="G36" s="37">
        <v>2.2400000000000002</v>
      </c>
      <c r="H36" s="37">
        <v>2.2999999999999998</v>
      </c>
      <c r="I36" s="37">
        <v>2.08</v>
      </c>
      <c r="J36" s="38">
        <v>2.19</v>
      </c>
      <c r="K36" s="22"/>
      <c r="L36" s="22"/>
      <c r="M36" s="22"/>
      <c r="N36" s="22"/>
      <c r="O36" s="22"/>
      <c r="P36" s="22"/>
    </row>
    <row r="37" spans="1:16" ht="39" customHeight="1" x14ac:dyDescent="0.15">
      <c r="A37" s="22"/>
      <c r="B37" s="35"/>
      <c r="C37" s="1181" t="s">
        <v>569</v>
      </c>
      <c r="D37" s="1182"/>
      <c r="E37" s="1183"/>
      <c r="F37" s="36">
        <v>0.83</v>
      </c>
      <c r="G37" s="37">
        <v>0.79</v>
      </c>
      <c r="H37" s="37">
        <v>0.95</v>
      </c>
      <c r="I37" s="37">
        <v>0.95</v>
      </c>
      <c r="J37" s="38">
        <v>0.8</v>
      </c>
      <c r="K37" s="22"/>
      <c r="L37" s="22"/>
      <c r="M37" s="22"/>
      <c r="N37" s="22"/>
      <c r="O37" s="22"/>
      <c r="P37" s="22"/>
    </row>
    <row r="38" spans="1:16" ht="39" customHeight="1" x14ac:dyDescent="0.15">
      <c r="A38" s="22"/>
      <c r="B38" s="35"/>
      <c r="C38" s="1181" t="s">
        <v>570</v>
      </c>
      <c r="D38" s="1182"/>
      <c r="E38" s="1183"/>
      <c r="F38" s="36">
        <v>0.76</v>
      </c>
      <c r="G38" s="37">
        <v>1.69</v>
      </c>
      <c r="H38" s="37">
        <v>1.26</v>
      </c>
      <c r="I38" s="37">
        <v>0.68</v>
      </c>
      <c r="J38" s="38">
        <v>0.53</v>
      </c>
      <c r="K38" s="22"/>
      <c r="L38" s="22"/>
      <c r="M38" s="22"/>
      <c r="N38" s="22"/>
      <c r="O38" s="22"/>
      <c r="P38" s="22"/>
    </row>
    <row r="39" spans="1:16" ht="39" customHeight="1" x14ac:dyDescent="0.15">
      <c r="A39" s="22"/>
      <c r="B39" s="35"/>
      <c r="C39" s="1181" t="s">
        <v>571</v>
      </c>
      <c r="D39" s="1182"/>
      <c r="E39" s="1183"/>
      <c r="F39" s="36">
        <v>0.04</v>
      </c>
      <c r="G39" s="37">
        <v>0.03</v>
      </c>
      <c r="H39" s="37">
        <v>0.03</v>
      </c>
      <c r="I39" s="37">
        <v>0.03</v>
      </c>
      <c r="J39" s="38">
        <v>0.04</v>
      </c>
      <c r="K39" s="22"/>
      <c r="L39" s="22"/>
      <c r="M39" s="22"/>
      <c r="N39" s="22"/>
      <c r="O39" s="22"/>
      <c r="P39" s="22"/>
    </row>
    <row r="40" spans="1:16" ht="39" customHeight="1" x14ac:dyDescent="0.15">
      <c r="A40" s="22"/>
      <c r="B40" s="35"/>
      <c r="C40" s="1181" t="s">
        <v>572</v>
      </c>
      <c r="D40" s="1182"/>
      <c r="E40" s="1183"/>
      <c r="F40" s="36">
        <v>0.03</v>
      </c>
      <c r="G40" s="37">
        <v>7.0000000000000007E-2</v>
      </c>
      <c r="H40" s="37">
        <v>0</v>
      </c>
      <c r="I40" s="37">
        <v>0.03</v>
      </c>
      <c r="J40" s="38">
        <v>0.03</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573</v>
      </c>
      <c r="D42" s="1182"/>
      <c r="E42" s="1183"/>
      <c r="F42" s="36" t="s">
        <v>516</v>
      </c>
      <c r="G42" s="37" t="s">
        <v>516</v>
      </c>
      <c r="H42" s="37" t="s">
        <v>516</v>
      </c>
      <c r="I42" s="37" t="s">
        <v>516</v>
      </c>
      <c r="J42" s="38" t="s">
        <v>516</v>
      </c>
      <c r="K42" s="22"/>
      <c r="L42" s="22"/>
      <c r="M42" s="22"/>
      <c r="N42" s="22"/>
      <c r="O42" s="22"/>
      <c r="P42" s="22"/>
    </row>
    <row r="43" spans="1:16" ht="39" customHeight="1" thickBot="1" x14ac:dyDescent="0.2">
      <c r="A43" s="22"/>
      <c r="B43" s="40"/>
      <c r="C43" s="1184" t="s">
        <v>574</v>
      </c>
      <c r="D43" s="1185"/>
      <c r="E43" s="1186"/>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xDRPZgRl4AYdxsUsdHkv6bRnqVJCWpiKWeEa3P043sENoBKtak46pLv6LJOtohPGtdoAxFWv2jcM4iqkNAvGw==" saltValue="eCzPZzNnG9A72W19+DeR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D31"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634</v>
      </c>
      <c r="L45" s="60">
        <v>630</v>
      </c>
      <c r="M45" s="60">
        <v>598</v>
      </c>
      <c r="N45" s="60">
        <v>639</v>
      </c>
      <c r="O45" s="61">
        <v>682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516</v>
      </c>
      <c r="L46" s="64" t="s">
        <v>516</v>
      </c>
      <c r="M46" s="64" t="s">
        <v>516</v>
      </c>
      <c r="N46" s="64" t="s">
        <v>516</v>
      </c>
      <c r="O46" s="65" t="s">
        <v>516</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516</v>
      </c>
      <c r="L47" s="64" t="s">
        <v>516</v>
      </c>
      <c r="M47" s="64" t="s">
        <v>516</v>
      </c>
      <c r="N47" s="64" t="s">
        <v>516</v>
      </c>
      <c r="O47" s="65" t="s">
        <v>516</v>
      </c>
      <c r="P47" s="48"/>
      <c r="Q47" s="48"/>
      <c r="R47" s="48"/>
      <c r="S47" s="48"/>
      <c r="T47" s="48"/>
      <c r="U47" s="48"/>
    </row>
    <row r="48" spans="1:21" ht="30.75" customHeight="1" x14ac:dyDescent="0.15">
      <c r="A48" s="48"/>
      <c r="B48" s="1214"/>
      <c r="C48" s="1215"/>
      <c r="D48" s="62"/>
      <c r="E48" s="1191" t="s">
        <v>15</v>
      </c>
      <c r="F48" s="1191"/>
      <c r="G48" s="1191"/>
      <c r="H48" s="1191"/>
      <c r="I48" s="1191"/>
      <c r="J48" s="1192"/>
      <c r="K48" s="63">
        <v>291</v>
      </c>
      <c r="L48" s="64">
        <v>257</v>
      </c>
      <c r="M48" s="64">
        <v>268</v>
      </c>
      <c r="N48" s="64">
        <v>242</v>
      </c>
      <c r="O48" s="65">
        <v>250</v>
      </c>
      <c r="P48" s="48"/>
      <c r="Q48" s="48"/>
      <c r="R48" s="48"/>
      <c r="S48" s="48"/>
      <c r="T48" s="48"/>
      <c r="U48" s="48"/>
    </row>
    <row r="49" spans="1:21" ht="30.75" customHeight="1" x14ac:dyDescent="0.15">
      <c r="A49" s="48"/>
      <c r="B49" s="1214"/>
      <c r="C49" s="1215"/>
      <c r="D49" s="62"/>
      <c r="E49" s="1191" t="s">
        <v>16</v>
      </c>
      <c r="F49" s="1191"/>
      <c r="G49" s="1191"/>
      <c r="H49" s="1191"/>
      <c r="I49" s="1191"/>
      <c r="J49" s="1192"/>
      <c r="K49" s="63">
        <v>31</v>
      </c>
      <c r="L49" s="64">
        <v>35</v>
      </c>
      <c r="M49" s="64">
        <v>35</v>
      </c>
      <c r="N49" s="64">
        <v>37</v>
      </c>
      <c r="O49" s="65">
        <v>55</v>
      </c>
      <c r="P49" s="48"/>
      <c r="Q49" s="48"/>
      <c r="R49" s="48"/>
      <c r="S49" s="48"/>
      <c r="T49" s="48"/>
      <c r="U49" s="48"/>
    </row>
    <row r="50" spans="1:21" ht="30.75" customHeight="1" x14ac:dyDescent="0.15">
      <c r="A50" s="48"/>
      <c r="B50" s="1214"/>
      <c r="C50" s="1215"/>
      <c r="D50" s="62"/>
      <c r="E50" s="1191" t="s">
        <v>17</v>
      </c>
      <c r="F50" s="1191"/>
      <c r="G50" s="1191"/>
      <c r="H50" s="1191"/>
      <c r="I50" s="1191"/>
      <c r="J50" s="1192"/>
      <c r="K50" s="63">
        <v>0</v>
      </c>
      <c r="L50" s="64">
        <v>0</v>
      </c>
      <c r="M50" s="64">
        <v>0</v>
      </c>
      <c r="N50" s="64">
        <v>0</v>
      </c>
      <c r="O50" s="65">
        <v>0</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516</v>
      </c>
      <c r="L51" s="64" t="s">
        <v>516</v>
      </c>
      <c r="M51" s="64" t="s">
        <v>516</v>
      </c>
      <c r="N51" s="64" t="s">
        <v>516</v>
      </c>
      <c r="O51" s="65" t="s">
        <v>516</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871</v>
      </c>
      <c r="L52" s="64">
        <v>854</v>
      </c>
      <c r="M52" s="64">
        <v>857</v>
      </c>
      <c r="N52" s="64">
        <v>877</v>
      </c>
      <c r="O52" s="65">
        <v>813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85</v>
      </c>
      <c r="L53" s="69">
        <v>68</v>
      </c>
      <c r="M53" s="69">
        <v>44</v>
      </c>
      <c r="N53" s="69">
        <v>41</v>
      </c>
      <c r="O53" s="70">
        <v>174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PGM74w0sMIYcago7zaYX2eFbmTuWXgg0927Fg164W1RlWdUzRB5iSrbleYETuUX6VFSvzyFNg0InZ1WA91I8g==" saltValue="WO98yjRTvD7w06Bzlqal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N39" sqref="N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232" t="s">
        <v>32</v>
      </c>
      <c r="C41" s="1233"/>
      <c r="D41" s="105"/>
      <c r="E41" s="1234" t="s">
        <v>33</v>
      </c>
      <c r="F41" s="1234"/>
      <c r="G41" s="1234"/>
      <c r="H41" s="1235"/>
      <c r="I41" s="355">
        <v>7141</v>
      </c>
      <c r="J41" s="356">
        <v>7396</v>
      </c>
      <c r="K41" s="356">
        <v>7973</v>
      </c>
      <c r="L41" s="356">
        <v>8266</v>
      </c>
      <c r="M41" s="357">
        <v>7870</v>
      </c>
    </row>
    <row r="42" spans="2:13" ht="27.75" customHeight="1" x14ac:dyDescent="0.15">
      <c r="B42" s="1222"/>
      <c r="C42" s="1223"/>
      <c r="D42" s="106"/>
      <c r="E42" s="1226" t="s">
        <v>34</v>
      </c>
      <c r="F42" s="1226"/>
      <c r="G42" s="1226"/>
      <c r="H42" s="1227"/>
      <c r="I42" s="358" t="s">
        <v>516</v>
      </c>
      <c r="J42" s="359" t="s">
        <v>516</v>
      </c>
      <c r="K42" s="359" t="s">
        <v>516</v>
      </c>
      <c r="L42" s="359" t="s">
        <v>516</v>
      </c>
      <c r="M42" s="360" t="s">
        <v>516</v>
      </c>
    </row>
    <row r="43" spans="2:13" ht="27.75" customHeight="1" x14ac:dyDescent="0.15">
      <c r="B43" s="1222"/>
      <c r="C43" s="1223"/>
      <c r="D43" s="106"/>
      <c r="E43" s="1226" t="s">
        <v>35</v>
      </c>
      <c r="F43" s="1226"/>
      <c r="G43" s="1226"/>
      <c r="H43" s="1227"/>
      <c r="I43" s="358">
        <v>4505</v>
      </c>
      <c r="J43" s="359">
        <v>3865</v>
      </c>
      <c r="K43" s="359">
        <v>3125</v>
      </c>
      <c r="L43" s="359">
        <v>2927</v>
      </c>
      <c r="M43" s="360">
        <v>2802</v>
      </c>
    </row>
    <row r="44" spans="2:13" ht="27.75" customHeight="1" x14ac:dyDescent="0.15">
      <c r="B44" s="1222"/>
      <c r="C44" s="1223"/>
      <c r="D44" s="106"/>
      <c r="E44" s="1226" t="s">
        <v>36</v>
      </c>
      <c r="F44" s="1226"/>
      <c r="G44" s="1226"/>
      <c r="H44" s="1227"/>
      <c r="I44" s="358">
        <v>273</v>
      </c>
      <c r="J44" s="359">
        <v>207</v>
      </c>
      <c r="K44" s="359">
        <v>654</v>
      </c>
      <c r="L44" s="359">
        <v>751</v>
      </c>
      <c r="M44" s="360">
        <v>693</v>
      </c>
    </row>
    <row r="45" spans="2:13" ht="27.75" customHeight="1" x14ac:dyDescent="0.15">
      <c r="B45" s="1222"/>
      <c r="C45" s="1223"/>
      <c r="D45" s="106"/>
      <c r="E45" s="1226" t="s">
        <v>37</v>
      </c>
      <c r="F45" s="1226"/>
      <c r="G45" s="1226"/>
      <c r="H45" s="1227"/>
      <c r="I45" s="358">
        <v>1098</v>
      </c>
      <c r="J45" s="359">
        <v>1053</v>
      </c>
      <c r="K45" s="359">
        <v>1027</v>
      </c>
      <c r="L45" s="359">
        <v>1013</v>
      </c>
      <c r="M45" s="360">
        <v>979</v>
      </c>
    </row>
    <row r="46" spans="2:13" ht="27.75" customHeight="1" x14ac:dyDescent="0.15">
      <c r="B46" s="1222"/>
      <c r="C46" s="1223"/>
      <c r="D46" s="107"/>
      <c r="E46" s="1226" t="s">
        <v>38</v>
      </c>
      <c r="F46" s="1226"/>
      <c r="G46" s="1226"/>
      <c r="H46" s="1227"/>
      <c r="I46" s="358" t="s">
        <v>516</v>
      </c>
      <c r="J46" s="359" t="s">
        <v>516</v>
      </c>
      <c r="K46" s="359" t="s">
        <v>516</v>
      </c>
      <c r="L46" s="359" t="s">
        <v>516</v>
      </c>
      <c r="M46" s="360" t="s">
        <v>516</v>
      </c>
    </row>
    <row r="47" spans="2:13" ht="27.75" customHeight="1" x14ac:dyDescent="0.15">
      <c r="B47" s="1222"/>
      <c r="C47" s="1223"/>
      <c r="D47" s="108"/>
      <c r="E47" s="1236" t="s">
        <v>39</v>
      </c>
      <c r="F47" s="1237"/>
      <c r="G47" s="1237"/>
      <c r="H47" s="1238"/>
      <c r="I47" s="358" t="s">
        <v>516</v>
      </c>
      <c r="J47" s="359" t="s">
        <v>516</v>
      </c>
      <c r="K47" s="359" t="s">
        <v>516</v>
      </c>
      <c r="L47" s="359" t="s">
        <v>516</v>
      </c>
      <c r="M47" s="360" t="s">
        <v>516</v>
      </c>
    </row>
    <row r="48" spans="2:13" ht="27.75" customHeight="1" x14ac:dyDescent="0.15">
      <c r="B48" s="1222"/>
      <c r="C48" s="1223"/>
      <c r="D48" s="106"/>
      <c r="E48" s="1226" t="s">
        <v>40</v>
      </c>
      <c r="F48" s="1226"/>
      <c r="G48" s="1226"/>
      <c r="H48" s="1227"/>
      <c r="I48" s="358" t="s">
        <v>516</v>
      </c>
      <c r="J48" s="359" t="s">
        <v>516</v>
      </c>
      <c r="K48" s="359" t="s">
        <v>516</v>
      </c>
      <c r="L48" s="359" t="s">
        <v>516</v>
      </c>
      <c r="M48" s="360" t="s">
        <v>516</v>
      </c>
    </row>
    <row r="49" spans="2:13" ht="27.75" customHeight="1" x14ac:dyDescent="0.15">
      <c r="B49" s="1224"/>
      <c r="C49" s="1225"/>
      <c r="D49" s="106"/>
      <c r="E49" s="1226" t="s">
        <v>41</v>
      </c>
      <c r="F49" s="1226"/>
      <c r="G49" s="1226"/>
      <c r="H49" s="1227"/>
      <c r="I49" s="358" t="s">
        <v>516</v>
      </c>
      <c r="J49" s="359" t="s">
        <v>516</v>
      </c>
      <c r="K49" s="359" t="s">
        <v>516</v>
      </c>
      <c r="L49" s="359" t="s">
        <v>516</v>
      </c>
      <c r="M49" s="360" t="s">
        <v>516</v>
      </c>
    </row>
    <row r="50" spans="2:13" ht="27.75" customHeight="1" x14ac:dyDescent="0.15">
      <c r="B50" s="1220" t="s">
        <v>42</v>
      </c>
      <c r="C50" s="1221"/>
      <c r="D50" s="109"/>
      <c r="E50" s="1226" t="s">
        <v>43</v>
      </c>
      <c r="F50" s="1226"/>
      <c r="G50" s="1226"/>
      <c r="H50" s="1227"/>
      <c r="I50" s="358">
        <v>4203</v>
      </c>
      <c r="J50" s="359">
        <v>3887</v>
      </c>
      <c r="K50" s="359">
        <v>4689</v>
      </c>
      <c r="L50" s="359">
        <v>6154</v>
      </c>
      <c r="M50" s="360">
        <v>6703</v>
      </c>
    </row>
    <row r="51" spans="2:13" ht="27.75" customHeight="1" x14ac:dyDescent="0.15">
      <c r="B51" s="1222"/>
      <c r="C51" s="1223"/>
      <c r="D51" s="106"/>
      <c r="E51" s="1226" t="s">
        <v>44</v>
      </c>
      <c r="F51" s="1226"/>
      <c r="G51" s="1226"/>
      <c r="H51" s="1227"/>
      <c r="I51" s="358">
        <v>1057</v>
      </c>
      <c r="J51" s="359">
        <v>981</v>
      </c>
      <c r="K51" s="359">
        <v>885</v>
      </c>
      <c r="L51" s="359">
        <v>802</v>
      </c>
      <c r="M51" s="360">
        <v>518</v>
      </c>
    </row>
    <row r="52" spans="2:13" ht="27.75" customHeight="1" x14ac:dyDescent="0.15">
      <c r="B52" s="1224"/>
      <c r="C52" s="1225"/>
      <c r="D52" s="106"/>
      <c r="E52" s="1226" t="s">
        <v>45</v>
      </c>
      <c r="F52" s="1226"/>
      <c r="G52" s="1226"/>
      <c r="H52" s="1227"/>
      <c r="I52" s="358">
        <v>9484</v>
      </c>
      <c r="J52" s="359">
        <v>9585</v>
      </c>
      <c r="K52" s="359">
        <v>9642</v>
      </c>
      <c r="L52" s="359">
        <v>9534</v>
      </c>
      <c r="M52" s="360">
        <v>9056</v>
      </c>
    </row>
    <row r="53" spans="2:13" ht="27.75" customHeight="1" thickBot="1" x14ac:dyDescent="0.2">
      <c r="B53" s="1228" t="s">
        <v>46</v>
      </c>
      <c r="C53" s="1229"/>
      <c r="D53" s="110"/>
      <c r="E53" s="1230" t="s">
        <v>47</v>
      </c>
      <c r="F53" s="1230"/>
      <c r="G53" s="1230"/>
      <c r="H53" s="1231"/>
      <c r="I53" s="361">
        <v>-1727</v>
      </c>
      <c r="J53" s="362">
        <v>-1932</v>
      </c>
      <c r="K53" s="362">
        <v>-2437</v>
      </c>
      <c r="L53" s="362">
        <v>-3532</v>
      </c>
      <c r="M53" s="363">
        <v>-3933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71w+WCgGjbiVZ26Xdx4sf9Tfd74La8Q5Kbo+COyLdxM+l5pKtoDucnfj/Vglg5If+NK6AMt7W0AvwHYPv5TYw==" saltValue="VgjxR2qpXEzYL5Ahx0yG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C63" sqref="C63:E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47" t="s">
        <v>50</v>
      </c>
      <c r="D55" s="1247"/>
      <c r="E55" s="1248"/>
      <c r="F55" s="122">
        <v>1109</v>
      </c>
      <c r="G55" s="122">
        <v>1309</v>
      </c>
      <c r="H55" s="123">
        <v>1309</v>
      </c>
    </row>
    <row r="56" spans="2:8" ht="52.5" customHeight="1" x14ac:dyDescent="0.15">
      <c r="B56" s="124"/>
      <c r="C56" s="1249" t="s">
        <v>51</v>
      </c>
      <c r="D56" s="1249"/>
      <c r="E56" s="1250"/>
      <c r="F56" s="125">
        <v>480</v>
      </c>
      <c r="G56" s="125">
        <v>632</v>
      </c>
      <c r="H56" s="126">
        <v>734</v>
      </c>
    </row>
    <row r="57" spans="2:8" ht="53.25" customHeight="1" x14ac:dyDescent="0.15">
      <c r="B57" s="124"/>
      <c r="C57" s="1251" t="s">
        <v>52</v>
      </c>
      <c r="D57" s="1251"/>
      <c r="E57" s="1252"/>
      <c r="F57" s="127">
        <v>2518</v>
      </c>
      <c r="G57" s="127">
        <v>3462</v>
      </c>
      <c r="H57" s="128">
        <v>3805</v>
      </c>
    </row>
    <row r="58" spans="2:8" ht="45.75" customHeight="1" x14ac:dyDescent="0.15">
      <c r="B58" s="129"/>
      <c r="C58" s="1239" t="s">
        <v>588</v>
      </c>
      <c r="D58" s="1240"/>
      <c r="E58" s="1241"/>
      <c r="F58" s="130">
        <v>1017</v>
      </c>
      <c r="G58" s="130">
        <v>1517</v>
      </c>
      <c r="H58" s="131">
        <v>1767</v>
      </c>
    </row>
    <row r="59" spans="2:8" ht="45.75" customHeight="1" x14ac:dyDescent="0.15">
      <c r="B59" s="129"/>
      <c r="C59" s="1239" t="s">
        <v>589</v>
      </c>
      <c r="D59" s="1240"/>
      <c r="E59" s="1241"/>
      <c r="F59" s="130">
        <v>688</v>
      </c>
      <c r="G59" s="130">
        <v>871</v>
      </c>
      <c r="H59" s="131">
        <v>971</v>
      </c>
    </row>
    <row r="60" spans="2:8" ht="45.75" customHeight="1" x14ac:dyDescent="0.15">
      <c r="B60" s="129"/>
      <c r="C60" s="1239" t="s">
        <v>590</v>
      </c>
      <c r="D60" s="1240"/>
      <c r="E60" s="1241"/>
      <c r="F60" s="130">
        <v>630</v>
      </c>
      <c r="G60" s="130">
        <v>809</v>
      </c>
      <c r="H60" s="131">
        <v>809</v>
      </c>
    </row>
    <row r="61" spans="2:8" ht="45.75" customHeight="1" x14ac:dyDescent="0.15">
      <c r="B61" s="129"/>
      <c r="C61" s="1239" t="s">
        <v>591</v>
      </c>
      <c r="D61" s="1240"/>
      <c r="E61" s="1241"/>
      <c r="F61" s="130">
        <v>0</v>
      </c>
      <c r="G61" s="130">
        <v>100</v>
      </c>
      <c r="H61" s="131">
        <v>100</v>
      </c>
    </row>
    <row r="62" spans="2:8" ht="45.75" customHeight="1" thickBot="1" x14ac:dyDescent="0.2">
      <c r="B62" s="132"/>
      <c r="C62" s="1242" t="s">
        <v>592</v>
      </c>
      <c r="D62" s="1243"/>
      <c r="E62" s="1244"/>
      <c r="F62" s="133">
        <v>100</v>
      </c>
      <c r="G62" s="133">
        <v>100</v>
      </c>
      <c r="H62" s="134">
        <v>100</v>
      </c>
    </row>
    <row r="63" spans="2:8" ht="52.5" customHeight="1" thickBot="1" x14ac:dyDescent="0.2">
      <c r="B63" s="135"/>
      <c r="C63" s="1245" t="s">
        <v>53</v>
      </c>
      <c r="D63" s="1245"/>
      <c r="E63" s="1246"/>
      <c r="F63" s="136">
        <v>4108</v>
      </c>
      <c r="G63" s="136">
        <v>5403</v>
      </c>
      <c r="H63" s="137">
        <v>5848</v>
      </c>
    </row>
    <row r="64" spans="2:8" x14ac:dyDescent="0.15"/>
  </sheetData>
  <sheetProtection algorithmName="SHA-512" hashValue="ilkGzk8EDC4Tm99FVYRXraPSsU0pl1Y9eG3c1DqrE12Ba2EUA0rApLHBrc6MlKqlZWsNUqFLxQFqhhKeTDwwUg==" saltValue="3nA0oP3jpHJeWCzjP8UL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596</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558</v>
      </c>
      <c r="BQ50" s="1258"/>
      <c r="BR50" s="1258"/>
      <c r="BS50" s="1258"/>
      <c r="BT50" s="1258"/>
      <c r="BU50" s="1258"/>
      <c r="BV50" s="1258"/>
      <c r="BW50" s="1258"/>
      <c r="BX50" s="1258" t="s">
        <v>559</v>
      </c>
      <c r="BY50" s="1258"/>
      <c r="BZ50" s="1258"/>
      <c r="CA50" s="1258"/>
      <c r="CB50" s="1258"/>
      <c r="CC50" s="1258"/>
      <c r="CD50" s="1258"/>
      <c r="CE50" s="1258"/>
      <c r="CF50" s="1258" t="s">
        <v>560</v>
      </c>
      <c r="CG50" s="1258"/>
      <c r="CH50" s="1258"/>
      <c r="CI50" s="1258"/>
      <c r="CJ50" s="1258"/>
      <c r="CK50" s="1258"/>
      <c r="CL50" s="1258"/>
      <c r="CM50" s="1258"/>
      <c r="CN50" s="1258" t="s">
        <v>561</v>
      </c>
      <c r="CO50" s="1258"/>
      <c r="CP50" s="1258"/>
      <c r="CQ50" s="1258"/>
      <c r="CR50" s="1258"/>
      <c r="CS50" s="1258"/>
      <c r="CT50" s="1258"/>
      <c r="CU50" s="1258"/>
      <c r="CV50" s="1258" t="s">
        <v>562</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597</v>
      </c>
      <c r="AO51" s="1256"/>
      <c r="AP51" s="1256"/>
      <c r="AQ51" s="1256"/>
      <c r="AR51" s="1256"/>
      <c r="AS51" s="1256"/>
      <c r="AT51" s="1256"/>
      <c r="AU51" s="1256"/>
      <c r="AV51" s="1256"/>
      <c r="AW51" s="1256"/>
      <c r="AX51" s="1256"/>
      <c r="AY51" s="1256"/>
      <c r="AZ51" s="1256"/>
      <c r="BA51" s="1256"/>
      <c r="BB51" s="1256" t="s">
        <v>598</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599</v>
      </c>
      <c r="BC53" s="1256"/>
      <c r="BD53" s="1256"/>
      <c r="BE53" s="1256"/>
      <c r="BF53" s="1256"/>
      <c r="BG53" s="1256"/>
      <c r="BH53" s="1256"/>
      <c r="BI53" s="1256"/>
      <c r="BJ53" s="1256"/>
      <c r="BK53" s="1256"/>
      <c r="BL53" s="1256"/>
      <c r="BM53" s="1256"/>
      <c r="BN53" s="1256"/>
      <c r="BO53" s="1256"/>
      <c r="BP53" s="1253">
        <v>71.3</v>
      </c>
      <c r="BQ53" s="1253"/>
      <c r="BR53" s="1253"/>
      <c r="BS53" s="1253"/>
      <c r="BT53" s="1253"/>
      <c r="BU53" s="1253"/>
      <c r="BV53" s="1253"/>
      <c r="BW53" s="1253"/>
      <c r="BX53" s="1253">
        <v>72</v>
      </c>
      <c r="BY53" s="1253"/>
      <c r="BZ53" s="1253"/>
      <c r="CA53" s="1253"/>
      <c r="CB53" s="1253"/>
      <c r="CC53" s="1253"/>
      <c r="CD53" s="1253"/>
      <c r="CE53" s="1253"/>
      <c r="CF53" s="1253">
        <v>73.7</v>
      </c>
      <c r="CG53" s="1253"/>
      <c r="CH53" s="1253"/>
      <c r="CI53" s="1253"/>
      <c r="CJ53" s="1253"/>
      <c r="CK53" s="1253"/>
      <c r="CL53" s="1253"/>
      <c r="CM53" s="1253"/>
      <c r="CN53" s="1253">
        <v>82</v>
      </c>
      <c r="CO53" s="1253"/>
      <c r="CP53" s="1253"/>
      <c r="CQ53" s="1253"/>
      <c r="CR53" s="1253"/>
      <c r="CS53" s="1253"/>
      <c r="CT53" s="1253"/>
      <c r="CU53" s="1253"/>
      <c r="CV53" s="1253">
        <v>80.7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600</v>
      </c>
      <c r="AO55" s="1258"/>
      <c r="AP55" s="1258"/>
      <c r="AQ55" s="1258"/>
      <c r="AR55" s="1258"/>
      <c r="AS55" s="1258"/>
      <c r="AT55" s="1258"/>
      <c r="AU55" s="1258"/>
      <c r="AV55" s="1258"/>
      <c r="AW55" s="1258"/>
      <c r="AX55" s="1258"/>
      <c r="AY55" s="1258"/>
      <c r="AZ55" s="1258"/>
      <c r="BA55" s="1258"/>
      <c r="BB55" s="1256" t="s">
        <v>598</v>
      </c>
      <c r="BC55" s="1256"/>
      <c r="BD55" s="1256"/>
      <c r="BE55" s="1256"/>
      <c r="BF55" s="1256"/>
      <c r="BG55" s="1256"/>
      <c r="BH55" s="1256"/>
      <c r="BI55" s="1256"/>
      <c r="BJ55" s="1256"/>
      <c r="BK55" s="1256"/>
      <c r="BL55" s="1256"/>
      <c r="BM55" s="1256"/>
      <c r="BN55" s="1256"/>
      <c r="BO55" s="1256"/>
      <c r="BP55" s="1253">
        <v>11.4</v>
      </c>
      <c r="BQ55" s="1253"/>
      <c r="BR55" s="1253"/>
      <c r="BS55" s="1253"/>
      <c r="BT55" s="1253"/>
      <c r="BU55" s="1253"/>
      <c r="BV55" s="1253"/>
      <c r="BW55" s="1253"/>
      <c r="BX55" s="1253">
        <v>10.4</v>
      </c>
      <c r="BY55" s="1253"/>
      <c r="BZ55" s="1253"/>
      <c r="CA55" s="1253"/>
      <c r="CB55" s="1253"/>
      <c r="CC55" s="1253"/>
      <c r="CD55" s="1253"/>
      <c r="CE55" s="1253"/>
      <c r="CF55" s="1253">
        <v>10.9</v>
      </c>
      <c r="CG55" s="1253"/>
      <c r="CH55" s="1253"/>
      <c r="CI55" s="1253"/>
      <c r="CJ55" s="1253"/>
      <c r="CK55" s="1253"/>
      <c r="CL55" s="1253"/>
      <c r="CM55" s="1253"/>
      <c r="CN55" s="1253">
        <v>6.5</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599</v>
      </c>
      <c r="BC57" s="1256"/>
      <c r="BD57" s="1256"/>
      <c r="BE57" s="1256"/>
      <c r="BF57" s="1256"/>
      <c r="BG57" s="1256"/>
      <c r="BH57" s="1256"/>
      <c r="BI57" s="1256"/>
      <c r="BJ57" s="1256"/>
      <c r="BK57" s="1256"/>
      <c r="BL57" s="1256"/>
      <c r="BM57" s="1256"/>
      <c r="BN57" s="1256"/>
      <c r="BO57" s="1256"/>
      <c r="BP57" s="1253">
        <v>60.2</v>
      </c>
      <c r="BQ57" s="1253"/>
      <c r="BR57" s="1253"/>
      <c r="BS57" s="1253"/>
      <c r="BT57" s="1253"/>
      <c r="BU57" s="1253"/>
      <c r="BV57" s="1253"/>
      <c r="BW57" s="1253"/>
      <c r="BX57" s="1253">
        <v>61.3</v>
      </c>
      <c r="BY57" s="1253"/>
      <c r="BZ57" s="1253"/>
      <c r="CA57" s="1253"/>
      <c r="CB57" s="1253"/>
      <c r="CC57" s="1253"/>
      <c r="CD57" s="1253"/>
      <c r="CE57" s="1253"/>
      <c r="CF57" s="1253">
        <v>62.2</v>
      </c>
      <c r="CG57" s="1253"/>
      <c r="CH57" s="1253"/>
      <c r="CI57" s="1253"/>
      <c r="CJ57" s="1253"/>
      <c r="CK57" s="1253"/>
      <c r="CL57" s="1253"/>
      <c r="CM57" s="1253"/>
      <c r="CN57" s="1253">
        <v>63.6</v>
      </c>
      <c r="CO57" s="1253"/>
      <c r="CP57" s="1253"/>
      <c r="CQ57" s="1253"/>
      <c r="CR57" s="1253"/>
      <c r="CS57" s="1253"/>
      <c r="CT57" s="1253"/>
      <c r="CU57" s="1253"/>
      <c r="CV57" s="1253">
        <v>64.7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601</v>
      </c>
    </row>
    <row r="64" spans="1:109" x14ac:dyDescent="0.15">
      <c r="B64" s="372"/>
      <c r="G64" s="379"/>
      <c r="I64" s="392"/>
      <c r="J64" s="392"/>
      <c r="K64" s="392"/>
      <c r="L64" s="392"/>
      <c r="M64" s="392"/>
      <c r="N64" s="393"/>
      <c r="AM64" s="379"/>
      <c r="AN64" s="379" t="s">
        <v>594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596</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558</v>
      </c>
      <c r="BQ72" s="1258"/>
      <c r="BR72" s="1258"/>
      <c r="BS72" s="1258"/>
      <c r="BT72" s="1258"/>
      <c r="BU72" s="1258"/>
      <c r="BV72" s="1258"/>
      <c r="BW72" s="1258"/>
      <c r="BX72" s="1258" t="s">
        <v>559</v>
      </c>
      <c r="BY72" s="1258"/>
      <c r="BZ72" s="1258"/>
      <c r="CA72" s="1258"/>
      <c r="CB72" s="1258"/>
      <c r="CC72" s="1258"/>
      <c r="CD72" s="1258"/>
      <c r="CE72" s="1258"/>
      <c r="CF72" s="1258" t="s">
        <v>560</v>
      </c>
      <c r="CG72" s="1258"/>
      <c r="CH72" s="1258"/>
      <c r="CI72" s="1258"/>
      <c r="CJ72" s="1258"/>
      <c r="CK72" s="1258"/>
      <c r="CL72" s="1258"/>
      <c r="CM72" s="1258"/>
      <c r="CN72" s="1258" t="s">
        <v>561</v>
      </c>
      <c r="CO72" s="1258"/>
      <c r="CP72" s="1258"/>
      <c r="CQ72" s="1258"/>
      <c r="CR72" s="1258"/>
      <c r="CS72" s="1258"/>
      <c r="CT72" s="1258"/>
      <c r="CU72" s="1258"/>
      <c r="CV72" s="1258" t="s">
        <v>562</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597</v>
      </c>
      <c r="AO73" s="1256"/>
      <c r="AP73" s="1256"/>
      <c r="AQ73" s="1256"/>
      <c r="AR73" s="1256"/>
      <c r="AS73" s="1256"/>
      <c r="AT73" s="1256"/>
      <c r="AU73" s="1256"/>
      <c r="AV73" s="1256"/>
      <c r="AW73" s="1256"/>
      <c r="AX73" s="1256"/>
      <c r="AY73" s="1256"/>
      <c r="AZ73" s="1256"/>
      <c r="BA73" s="1256"/>
      <c r="BB73" s="1256" t="s">
        <v>598</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603</v>
      </c>
      <c r="BC75" s="1256"/>
      <c r="BD75" s="1256"/>
      <c r="BE75" s="1256"/>
      <c r="BF75" s="1256"/>
      <c r="BG75" s="1256"/>
      <c r="BH75" s="1256"/>
      <c r="BI75" s="1256"/>
      <c r="BJ75" s="1256"/>
      <c r="BK75" s="1256"/>
      <c r="BL75" s="1256"/>
      <c r="BM75" s="1256"/>
      <c r="BN75" s="1256"/>
      <c r="BO75" s="1256"/>
      <c r="BP75" s="1253">
        <v>3.1</v>
      </c>
      <c r="BQ75" s="1253"/>
      <c r="BR75" s="1253"/>
      <c r="BS75" s="1253"/>
      <c r="BT75" s="1253"/>
      <c r="BU75" s="1253"/>
      <c r="BV75" s="1253"/>
      <c r="BW75" s="1253"/>
      <c r="BX75" s="1253">
        <v>2</v>
      </c>
      <c r="BY75" s="1253"/>
      <c r="BZ75" s="1253"/>
      <c r="CA75" s="1253"/>
      <c r="CB75" s="1253"/>
      <c r="CC75" s="1253"/>
      <c r="CD75" s="1253"/>
      <c r="CE75" s="1253"/>
      <c r="CF75" s="1253">
        <v>1.1000000000000001</v>
      </c>
      <c r="CG75" s="1253"/>
      <c r="CH75" s="1253"/>
      <c r="CI75" s="1253"/>
      <c r="CJ75" s="1253"/>
      <c r="CK75" s="1253"/>
      <c r="CL75" s="1253"/>
      <c r="CM75" s="1253"/>
      <c r="CN75" s="1253">
        <v>0.8</v>
      </c>
      <c r="CO75" s="1253"/>
      <c r="CP75" s="1253"/>
      <c r="CQ75" s="1253"/>
      <c r="CR75" s="1253"/>
      <c r="CS75" s="1253"/>
      <c r="CT75" s="1253"/>
      <c r="CU75" s="1253"/>
      <c r="CV75" s="1253">
        <v>1.4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600</v>
      </c>
      <c r="AO77" s="1258"/>
      <c r="AP77" s="1258"/>
      <c r="AQ77" s="1258"/>
      <c r="AR77" s="1258"/>
      <c r="AS77" s="1258"/>
      <c r="AT77" s="1258"/>
      <c r="AU77" s="1258"/>
      <c r="AV77" s="1258"/>
      <c r="AW77" s="1258"/>
      <c r="AX77" s="1258"/>
      <c r="AY77" s="1258"/>
      <c r="AZ77" s="1258"/>
      <c r="BA77" s="1258"/>
      <c r="BB77" s="1256" t="s">
        <v>598</v>
      </c>
      <c r="BC77" s="1256"/>
      <c r="BD77" s="1256"/>
      <c r="BE77" s="1256"/>
      <c r="BF77" s="1256"/>
      <c r="BG77" s="1256"/>
      <c r="BH77" s="1256"/>
      <c r="BI77" s="1256"/>
      <c r="BJ77" s="1256"/>
      <c r="BK77" s="1256"/>
      <c r="BL77" s="1256"/>
      <c r="BM77" s="1256"/>
      <c r="BN77" s="1256"/>
      <c r="BO77" s="1256"/>
      <c r="BP77" s="1253">
        <v>11.4</v>
      </c>
      <c r="BQ77" s="1253"/>
      <c r="BR77" s="1253"/>
      <c r="BS77" s="1253"/>
      <c r="BT77" s="1253"/>
      <c r="BU77" s="1253"/>
      <c r="BV77" s="1253"/>
      <c r="BW77" s="1253"/>
      <c r="BX77" s="1253">
        <v>10.4</v>
      </c>
      <c r="BY77" s="1253"/>
      <c r="BZ77" s="1253"/>
      <c r="CA77" s="1253"/>
      <c r="CB77" s="1253"/>
      <c r="CC77" s="1253"/>
      <c r="CD77" s="1253"/>
      <c r="CE77" s="1253"/>
      <c r="CF77" s="1253">
        <v>10.9</v>
      </c>
      <c r="CG77" s="1253"/>
      <c r="CH77" s="1253"/>
      <c r="CI77" s="1253"/>
      <c r="CJ77" s="1253"/>
      <c r="CK77" s="1253"/>
      <c r="CL77" s="1253"/>
      <c r="CM77" s="1253"/>
      <c r="CN77" s="1253">
        <v>6.5</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603</v>
      </c>
      <c r="BC79" s="1256"/>
      <c r="BD79" s="1256"/>
      <c r="BE79" s="1256"/>
      <c r="BF79" s="1256"/>
      <c r="BG79" s="1256"/>
      <c r="BH79" s="1256"/>
      <c r="BI79" s="1256"/>
      <c r="BJ79" s="1256"/>
      <c r="BK79" s="1256"/>
      <c r="BL79" s="1256"/>
      <c r="BM79" s="1256"/>
      <c r="BN79" s="1256"/>
      <c r="BO79" s="1256"/>
      <c r="BP79" s="1253">
        <v>6.7</v>
      </c>
      <c r="BQ79" s="1253"/>
      <c r="BR79" s="1253"/>
      <c r="BS79" s="1253"/>
      <c r="BT79" s="1253"/>
      <c r="BU79" s="1253"/>
      <c r="BV79" s="1253"/>
      <c r="BW79" s="1253"/>
      <c r="BX79" s="1253">
        <v>6.6</v>
      </c>
      <c r="BY79" s="1253"/>
      <c r="BZ79" s="1253"/>
      <c r="CA79" s="1253"/>
      <c r="CB79" s="1253"/>
      <c r="CC79" s="1253"/>
      <c r="CD79" s="1253"/>
      <c r="CE79" s="1253"/>
      <c r="CF79" s="1253">
        <v>5.9</v>
      </c>
      <c r="CG79" s="1253"/>
      <c r="CH79" s="1253"/>
      <c r="CI79" s="1253"/>
      <c r="CJ79" s="1253"/>
      <c r="CK79" s="1253"/>
      <c r="CL79" s="1253"/>
      <c r="CM79" s="1253"/>
      <c r="CN79" s="1253">
        <v>5.9</v>
      </c>
      <c r="CO79" s="1253"/>
      <c r="CP79" s="1253"/>
      <c r="CQ79" s="1253"/>
      <c r="CR79" s="1253"/>
      <c r="CS79" s="1253"/>
      <c r="CT79" s="1253"/>
      <c r="CU79" s="1253"/>
      <c r="CV79" s="1253">
        <v>6.1</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Kp/e0JTLYPhTP/dNQZ0OH8PnR4/VhQZqShdyp3VWw5A8lFhM9ps6keg7OfsyXYpe5TOGik/vJqAg97bMZGXMag==" saltValue="71TTxOxkSrNBqrOY5CRk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H109" sqref="AH10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Pvvq3/NGS6sMsT6jFRf5glXsoSH/HQi9+ikqvB9C+l+wmF9y+GXV9YKbUs+GJt6B69NuZaOFfQngTNiiVS4t5A==" saltValue="0ycpckCvvYbxc/2QWlMi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D102" sqref="AD102:AE10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WyqF6gjbUL/ualzrVVCt09SIjTlYt182UkF0OYaztrpejeUpC72JggroNt6zh+8CQrpuEmTQ3B8kzLRGOpcdBA==" saltValue="0r/2W3vTzijIEg7zHYoW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38669</v>
      </c>
      <c r="E3" s="156"/>
      <c r="F3" s="157">
        <v>53869</v>
      </c>
      <c r="G3" s="158"/>
      <c r="H3" s="159"/>
    </row>
    <row r="4" spans="1:8" x14ac:dyDescent="0.15">
      <c r="A4" s="160"/>
      <c r="B4" s="161"/>
      <c r="C4" s="162"/>
      <c r="D4" s="163">
        <v>18879</v>
      </c>
      <c r="E4" s="164"/>
      <c r="F4" s="165">
        <v>35046</v>
      </c>
      <c r="G4" s="166"/>
      <c r="H4" s="167"/>
    </row>
    <row r="5" spans="1:8" x14ac:dyDescent="0.15">
      <c r="A5" s="148" t="s">
        <v>550</v>
      </c>
      <c r="B5" s="153"/>
      <c r="C5" s="154"/>
      <c r="D5" s="155">
        <v>54760</v>
      </c>
      <c r="E5" s="156"/>
      <c r="F5" s="157">
        <v>59119</v>
      </c>
      <c r="G5" s="158"/>
      <c r="H5" s="159"/>
    </row>
    <row r="6" spans="1:8" x14ac:dyDescent="0.15">
      <c r="A6" s="160"/>
      <c r="B6" s="161"/>
      <c r="C6" s="162"/>
      <c r="D6" s="163">
        <v>21362</v>
      </c>
      <c r="E6" s="164"/>
      <c r="F6" s="165">
        <v>29900</v>
      </c>
      <c r="G6" s="166"/>
      <c r="H6" s="167"/>
    </row>
    <row r="7" spans="1:8" x14ac:dyDescent="0.15">
      <c r="A7" s="148" t="s">
        <v>551</v>
      </c>
      <c r="B7" s="153"/>
      <c r="C7" s="154"/>
      <c r="D7" s="155">
        <v>50575</v>
      </c>
      <c r="E7" s="156"/>
      <c r="F7" s="157">
        <v>53895</v>
      </c>
      <c r="G7" s="158"/>
      <c r="H7" s="159"/>
    </row>
    <row r="8" spans="1:8" x14ac:dyDescent="0.15">
      <c r="A8" s="160"/>
      <c r="B8" s="161"/>
      <c r="C8" s="162"/>
      <c r="D8" s="163">
        <v>37284</v>
      </c>
      <c r="E8" s="164"/>
      <c r="F8" s="165">
        <v>31224</v>
      </c>
      <c r="G8" s="166"/>
      <c r="H8" s="167"/>
    </row>
    <row r="9" spans="1:8" x14ac:dyDescent="0.15">
      <c r="A9" s="148" t="s">
        <v>552</v>
      </c>
      <c r="B9" s="153"/>
      <c r="C9" s="154"/>
      <c r="D9" s="155">
        <v>52678</v>
      </c>
      <c r="E9" s="156"/>
      <c r="F9" s="157">
        <v>56181</v>
      </c>
      <c r="G9" s="158"/>
      <c r="H9" s="159"/>
    </row>
    <row r="10" spans="1:8" x14ac:dyDescent="0.15">
      <c r="A10" s="160"/>
      <c r="B10" s="161"/>
      <c r="C10" s="162"/>
      <c r="D10" s="163">
        <v>30840</v>
      </c>
      <c r="E10" s="164"/>
      <c r="F10" s="165">
        <v>32039</v>
      </c>
      <c r="G10" s="166"/>
      <c r="H10" s="167"/>
    </row>
    <row r="11" spans="1:8" x14ac:dyDescent="0.15">
      <c r="A11" s="148" t="s">
        <v>553</v>
      </c>
      <c r="B11" s="153"/>
      <c r="C11" s="154"/>
      <c r="D11" s="155">
        <v>23428</v>
      </c>
      <c r="E11" s="156"/>
      <c r="F11" s="157">
        <v>47730</v>
      </c>
      <c r="G11" s="158"/>
      <c r="H11" s="159"/>
    </row>
    <row r="12" spans="1:8" x14ac:dyDescent="0.15">
      <c r="A12" s="160"/>
      <c r="B12" s="161"/>
      <c r="C12" s="168"/>
      <c r="D12" s="163">
        <v>11954</v>
      </c>
      <c r="E12" s="164"/>
      <c r="F12" s="165">
        <v>26378</v>
      </c>
      <c r="G12" s="166"/>
      <c r="H12" s="167"/>
    </row>
    <row r="13" spans="1:8" x14ac:dyDescent="0.15">
      <c r="A13" s="148"/>
      <c r="B13" s="153"/>
      <c r="C13" s="169"/>
      <c r="D13" s="170">
        <v>44022</v>
      </c>
      <c r="E13" s="171"/>
      <c r="F13" s="172">
        <v>54159</v>
      </c>
      <c r="G13" s="173"/>
      <c r="H13" s="159"/>
    </row>
    <row r="14" spans="1:8" x14ac:dyDescent="0.15">
      <c r="A14" s="160"/>
      <c r="B14" s="161"/>
      <c r="C14" s="162"/>
      <c r="D14" s="163">
        <v>24064</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5.69</v>
      </c>
      <c r="C19" s="174">
        <f>ROUND(VALUE(SUBSTITUTE(実質収支比率等に係る経年分析!G$48,"▲","-")),2)</f>
        <v>11.04</v>
      </c>
      <c r="D19" s="174">
        <f>ROUND(VALUE(SUBSTITUTE(実質収支比率等に係る経年分析!H$48,"▲","-")),2)</f>
        <v>8.17</v>
      </c>
      <c r="E19" s="174">
        <f>ROUND(VALUE(SUBSTITUTE(実質収支比率等に係る経年分析!I$48,"▲","-")),2)</f>
        <v>6.48</v>
      </c>
      <c r="F19" s="174">
        <f>ROUND(VALUE(SUBSTITUTE(実質収支比率等に係る経年分析!J$48,"▲","-")),2)</f>
        <v>5.09</v>
      </c>
    </row>
    <row r="20" spans="1:11" x14ac:dyDescent="0.15">
      <c r="A20" s="174" t="s">
        <v>57</v>
      </c>
      <c r="B20" s="174">
        <f>ROUND(VALUE(SUBSTITUTE(実質収支比率等に係る経年分析!F$47,"▲","-")),2)</f>
        <v>22.74</v>
      </c>
      <c r="C20" s="174">
        <f>ROUND(VALUE(SUBSTITUTE(実質収支比率等に係る経年分析!G$47,"▲","-")),2)</f>
        <v>15.42</v>
      </c>
      <c r="D20" s="174">
        <f>ROUND(VALUE(SUBSTITUTE(実質収支比率等に係る経年分析!H$47,"▲","-")),2)</f>
        <v>16.52</v>
      </c>
      <c r="E20" s="174">
        <f>ROUND(VALUE(SUBSTITUTE(実質収支比率等に係る経年分析!I$47,"▲","-")),2)</f>
        <v>18.350000000000001</v>
      </c>
      <c r="F20" s="174">
        <f>ROUND(VALUE(SUBSTITUTE(実質収支比率等に係る経年分析!J$47,"▲","-")),2)</f>
        <v>19.02</v>
      </c>
    </row>
    <row r="21" spans="1:11" x14ac:dyDescent="0.15">
      <c r="A21" s="174" t="s">
        <v>58</v>
      </c>
      <c r="B21" s="174">
        <f>IF(ISNUMBER(VALUE(SUBSTITUTE(実質収支比率等に係る経年分析!F$49,"▲","-"))),ROUND(VALUE(SUBSTITUTE(実質収支比率等に係る経年分析!F$49,"▲","-")),2),NA())</f>
        <v>0.87</v>
      </c>
      <c r="C21" s="174">
        <f>IF(ISNUMBER(VALUE(SUBSTITUTE(実質収支比率等に係る経年分析!G$49,"▲","-"))),ROUND(VALUE(SUBSTITUTE(実質収支比率等に係る経年分析!G$49,"▲","-")),2),NA())</f>
        <v>-2.11</v>
      </c>
      <c r="D21" s="174">
        <f>IF(ISNUMBER(VALUE(SUBSTITUTE(実質収支比率等に係る経年分析!H$49,"▲","-"))),ROUND(VALUE(SUBSTITUTE(実質収支比率等に係る経年分析!H$49,"▲","-")),2),NA())</f>
        <v>-0.78</v>
      </c>
      <c r="E21" s="174">
        <f>IF(ISNUMBER(VALUE(SUBSTITUTE(実質収支比率等に係る経年分析!I$49,"▲","-"))),ROUND(VALUE(SUBSTITUTE(実質収支比率等に係る経年分析!I$49,"▲","-")),2),NA())</f>
        <v>1.6</v>
      </c>
      <c r="F21" s="174">
        <f>IF(ISNUMBER(VALUE(SUBSTITUTE(実質収支比率等に係る経年分析!J$49,"▲","-"))),ROUND(VALUE(SUBSTITUTE(実質収支比率等に係る経年分析!J$49,"▲","-")),2),NA())</f>
        <v>-1.63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高根沢町宝積寺駅西第一土地区画整理事業特別会計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高根沢町後期高齢者医療特別会計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高根沢町介護保険特別会計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高根沢町国民健康保険特別会計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15">
      <c r="A34" s="175" t="str">
        <f>IF(連結実質赤字比率に係る赤字・黒字の構成分析!C$36="",NA(),連結実質赤字比率に係る赤字・黒字の構成分析!C$36)</f>
        <v>高根沢町下水道事業会計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2.2400000000000002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5.04</v>
      </c>
    </row>
    <row r="36" spans="1:16" x14ac:dyDescent="0.15">
      <c r="A36" s="175" t="str">
        <f>IF(連結実質赤字比率に係る赤字・黒字の構成分析!C$34="",NA(),連結実質赤字比率に係る赤字・黒字の構成分析!C$34)</f>
        <v>高根沢町水道事業会計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17.489999999999998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20.65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871</v>
      </c>
      <c r="E42" s="176"/>
      <c r="F42" s="176"/>
      <c r="G42" s="176">
        <f>'実質公債費比率（分子）の構造'!L$52</f>
        <v>854</v>
      </c>
      <c r="H42" s="176"/>
      <c r="I42" s="176"/>
      <c r="J42" s="176">
        <f>'実質公債費比率（分子）の構造'!M$52</f>
        <v>857</v>
      </c>
      <c r="K42" s="176"/>
      <c r="L42" s="176"/>
      <c r="M42" s="176">
        <f>'実質公債費比率（分子）の構造'!N$52</f>
        <v>877</v>
      </c>
      <c r="N42" s="176"/>
      <c r="O42" s="176"/>
      <c r="P42" s="176">
        <f>'実質公債費比率（分子）の構造'!O$52</f>
        <v>813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31</v>
      </c>
      <c r="C45" s="176"/>
      <c r="D45" s="176"/>
      <c r="E45" s="176">
        <f>'実質公債費比率（分子）の構造'!L$49</f>
        <v>35</v>
      </c>
      <c r="F45" s="176"/>
      <c r="G45" s="176"/>
      <c r="H45" s="176">
        <f>'実質公債費比率（分子）の構造'!M$49</f>
        <v>35</v>
      </c>
      <c r="I45" s="176"/>
      <c r="J45" s="176"/>
      <c r="K45" s="176">
        <f>'実質公債費比率（分子）の構造'!N$49</f>
        <v>37</v>
      </c>
      <c r="L45" s="176"/>
      <c r="M45" s="176"/>
      <c r="N45" s="176">
        <f>'実質公債費比率（分子）の構造'!O$49</f>
        <v>55</v>
      </c>
      <c r="O45" s="176"/>
      <c r="P45" s="176"/>
    </row>
    <row r="46" spans="1:16" x14ac:dyDescent="0.15">
      <c r="A46" s="176" t="s">
        <v>69</v>
      </c>
      <c r="B46" s="176">
        <f>'実質公債費比率（分子）の構造'!K$48</f>
        <v>291</v>
      </c>
      <c r="C46" s="176"/>
      <c r="D46" s="176"/>
      <c r="E46" s="176">
        <f>'実質公債費比率（分子）の構造'!L$48</f>
        <v>257</v>
      </c>
      <c r="F46" s="176"/>
      <c r="G46" s="176"/>
      <c r="H46" s="176">
        <f>'実質公債費比率（分子）の構造'!M$48</f>
        <v>268</v>
      </c>
      <c r="I46" s="176"/>
      <c r="J46" s="176"/>
      <c r="K46" s="176">
        <f>'実質公債費比率（分子）の構造'!N$48</f>
        <v>242</v>
      </c>
      <c r="L46" s="176"/>
      <c r="M46" s="176"/>
      <c r="N46" s="176">
        <f>'実質公債費比率（分子）の構造'!O$48</f>
        <v>250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634</v>
      </c>
      <c r="C49" s="176"/>
      <c r="D49" s="176"/>
      <c r="E49" s="176">
        <f>'実質公債費比率（分子）の構造'!L$45</f>
        <v>630</v>
      </c>
      <c r="F49" s="176"/>
      <c r="G49" s="176"/>
      <c r="H49" s="176">
        <f>'実質公債費比率（分子）の構造'!M$45</f>
        <v>598</v>
      </c>
      <c r="I49" s="176"/>
      <c r="J49" s="176"/>
      <c r="K49" s="176">
        <f>'実質公債費比率（分子）の構造'!N$45</f>
        <v>639</v>
      </c>
      <c r="L49" s="176"/>
      <c r="M49" s="176"/>
      <c r="N49" s="176">
        <f>'実質公債費比率（分子）の構造'!O$45</f>
        <v>682</v>
      </c>
      <c r="O49" s="176"/>
      <c r="P49" s="176"/>
    </row>
    <row r="50" spans="1:16" x14ac:dyDescent="0.15">
      <c r="A50" s="176" t="s">
        <v>73</v>
      </c>
      <c r="B50" s="176" t="e">
        <f>NA()</f>
        <v>#N/A</v>
      </c>
      <c r="C50" s="176">
        <f>IF(ISNUMBER('実質公債費比率（分子）の構造'!K$53),'実質公債費比率（分子）の構造'!K$53,NA())</f>
        <v>85</v>
      </c>
      <c r="D50" s="176" t="e">
        <f>NA()</f>
        <v>#N/A</v>
      </c>
      <c r="E50" s="176" t="e">
        <f>NA()</f>
        <v>#N/A</v>
      </c>
      <c r="F50" s="176">
        <f>IF(ISNUMBER('実質公債費比率（分子）の構造'!L$53),'実質公債費比率（分子）の構造'!L$53,NA())</f>
        <v>68</v>
      </c>
      <c r="G50" s="176" t="e">
        <f>NA()</f>
        <v>#N/A</v>
      </c>
      <c r="H50" s="176" t="e">
        <f>NA()</f>
        <v>#N/A</v>
      </c>
      <c r="I50" s="176">
        <f>IF(ISNUMBER('実質公債費比率（分子）の構造'!M$53),'実質公債費比率（分子）の構造'!M$53,NA())</f>
        <v>44</v>
      </c>
      <c r="J50" s="176" t="e">
        <f>NA()</f>
        <v>#N/A</v>
      </c>
      <c r="K50" s="176" t="e">
        <f>NA()</f>
        <v>#N/A</v>
      </c>
      <c r="L50" s="176">
        <f>IF(ISNUMBER('実質公債費比率（分子）の構造'!N$53),'実質公債費比率（分子）の構造'!N$53,NA())</f>
        <v>41</v>
      </c>
      <c r="M50" s="176" t="e">
        <f>NA()</f>
        <v>#N/A</v>
      </c>
      <c r="N50" s="176" t="e">
        <f>NA()</f>
        <v>#N/A</v>
      </c>
      <c r="O50" s="176">
        <f>IF(ISNUMBER('実質公債費比率（分子）の構造'!O$53),'実質公債費比率（分子）の構造'!O$53,NA())</f>
        <v>174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9484</v>
      </c>
      <c r="E56" s="175"/>
      <c r="F56" s="175"/>
      <c r="G56" s="175">
        <f>'将来負担比率（分子）の構造'!J$52</f>
        <v>9585</v>
      </c>
      <c r="H56" s="175"/>
      <c r="I56" s="175"/>
      <c r="J56" s="175">
        <f>'将来負担比率（分子）の構造'!K$52</f>
        <v>9642</v>
      </c>
      <c r="K56" s="175"/>
      <c r="L56" s="175"/>
      <c r="M56" s="175">
        <f>'将来負担比率（分子）の構造'!L$52</f>
        <v>9534</v>
      </c>
      <c r="N56" s="175"/>
      <c r="O56" s="175"/>
      <c r="P56" s="175">
        <f>'将来負担比率（分子）の構造'!M$52</f>
        <v>9056</v>
      </c>
    </row>
    <row r="57" spans="1:16" x14ac:dyDescent="0.15">
      <c r="A57" s="175" t="s">
        <v>44</v>
      </c>
      <c r="B57" s="175"/>
      <c r="C57" s="175"/>
      <c r="D57" s="175">
        <f>'将来負担比率（分子）の構造'!I$51</f>
        <v>1057</v>
      </c>
      <c r="E57" s="175"/>
      <c r="F57" s="175"/>
      <c r="G57" s="175">
        <f>'将来負担比率（分子）の構造'!J$51</f>
        <v>981</v>
      </c>
      <c r="H57" s="175"/>
      <c r="I57" s="175"/>
      <c r="J57" s="175">
        <f>'将来負担比率（分子）の構造'!K$51</f>
        <v>885</v>
      </c>
      <c r="K57" s="175"/>
      <c r="L57" s="175"/>
      <c r="M57" s="175">
        <f>'将来負担比率（分子）の構造'!L$51</f>
        <v>802</v>
      </c>
      <c r="N57" s="175"/>
      <c r="O57" s="175"/>
      <c r="P57" s="175">
        <f>'将来負担比率（分子）の構造'!M$51</f>
        <v>518</v>
      </c>
    </row>
    <row r="58" spans="1:16" x14ac:dyDescent="0.15">
      <c r="A58" s="175" t="s">
        <v>43</v>
      </c>
      <c r="B58" s="175"/>
      <c r="C58" s="175"/>
      <c r="D58" s="175">
        <f>'将来負担比率（分子）の構造'!I$50</f>
        <v>4203</v>
      </c>
      <c r="E58" s="175"/>
      <c r="F58" s="175"/>
      <c r="G58" s="175">
        <f>'将来負担比率（分子）の構造'!J$50</f>
        <v>3887</v>
      </c>
      <c r="H58" s="175"/>
      <c r="I58" s="175"/>
      <c r="J58" s="175">
        <f>'将来負担比率（分子）の構造'!K$50</f>
        <v>4689</v>
      </c>
      <c r="K58" s="175"/>
      <c r="L58" s="175"/>
      <c r="M58" s="175">
        <f>'将来負担比率（分子）の構造'!L$50</f>
        <v>6154</v>
      </c>
      <c r="N58" s="175"/>
      <c r="O58" s="175"/>
      <c r="P58" s="175">
        <f>'将来負担比率（分子）の構造'!M$50</f>
        <v>6703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1098</v>
      </c>
      <c r="C62" s="175"/>
      <c r="D62" s="175"/>
      <c r="E62" s="175">
        <f>'将来負担比率（分子）の構造'!J$45</f>
        <v>1053</v>
      </c>
      <c r="F62" s="175"/>
      <c r="G62" s="175"/>
      <c r="H62" s="175">
        <f>'将来負担比率（分子）の構造'!K$45</f>
        <v>1027</v>
      </c>
      <c r="I62" s="175"/>
      <c r="J62" s="175"/>
      <c r="K62" s="175">
        <f>'将来負担比率（分子）の構造'!L$45</f>
        <v>1013</v>
      </c>
      <c r="L62" s="175"/>
      <c r="M62" s="175"/>
      <c r="N62" s="175">
        <f>'将来負担比率（分子）の構造'!M$45</f>
        <v>979</v>
      </c>
      <c r="O62" s="175"/>
      <c r="P62" s="175"/>
    </row>
    <row r="63" spans="1:16" x14ac:dyDescent="0.15">
      <c r="A63" s="175" t="s">
        <v>36</v>
      </c>
      <c r="B63" s="175">
        <f>'将来負担比率（分子）の構造'!I$44</f>
        <v>273</v>
      </c>
      <c r="C63" s="175"/>
      <c r="D63" s="175"/>
      <c r="E63" s="175">
        <f>'将来負担比率（分子）の構造'!J$44</f>
        <v>207</v>
      </c>
      <c r="F63" s="175"/>
      <c r="G63" s="175"/>
      <c r="H63" s="175">
        <f>'将来負担比率（分子）の構造'!K$44</f>
        <v>654</v>
      </c>
      <c r="I63" s="175"/>
      <c r="J63" s="175"/>
      <c r="K63" s="175">
        <f>'将来負担比率（分子）の構造'!L$44</f>
        <v>751</v>
      </c>
      <c r="L63" s="175"/>
      <c r="M63" s="175"/>
      <c r="N63" s="175">
        <f>'将来負担比率（分子）の構造'!M$44</f>
        <v>693</v>
      </c>
      <c r="O63" s="175"/>
      <c r="P63" s="175"/>
    </row>
    <row r="64" spans="1:16" x14ac:dyDescent="0.15">
      <c r="A64" s="175" t="s">
        <v>35</v>
      </c>
      <c r="B64" s="175">
        <f>'将来負担比率（分子）の構造'!I$43</f>
        <v>4505</v>
      </c>
      <c r="C64" s="175"/>
      <c r="D64" s="175"/>
      <c r="E64" s="175">
        <f>'将来負担比率（分子）の構造'!J$43</f>
        <v>3865</v>
      </c>
      <c r="F64" s="175"/>
      <c r="G64" s="175"/>
      <c r="H64" s="175">
        <f>'将来負担比率（分子）の構造'!K$43</f>
        <v>3125</v>
      </c>
      <c r="I64" s="175"/>
      <c r="J64" s="175"/>
      <c r="K64" s="175">
        <f>'将来負担比率（分子）の構造'!L$43</f>
        <v>2927</v>
      </c>
      <c r="L64" s="175"/>
      <c r="M64" s="175"/>
      <c r="N64" s="175">
        <f>'将来負担比率（分子）の構造'!M$43</f>
        <v>2802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7141</v>
      </c>
      <c r="C66" s="175"/>
      <c r="D66" s="175"/>
      <c r="E66" s="175">
        <f>'将来負担比率（分子）の構造'!J$41</f>
        <v>7396</v>
      </c>
      <c r="F66" s="175"/>
      <c r="G66" s="175"/>
      <c r="H66" s="175">
        <f>'将来負担比率（分子）の構造'!K$41</f>
        <v>7973</v>
      </c>
      <c r="I66" s="175"/>
      <c r="J66" s="175"/>
      <c r="K66" s="175">
        <f>'将来負担比率（分子）の構造'!L$41</f>
        <v>8266</v>
      </c>
      <c r="L66" s="175"/>
      <c r="M66" s="175"/>
      <c r="N66" s="175">
        <f>'将来負担比率（分子）の構造'!M$41</f>
        <v>7870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1109</v>
      </c>
      <c r="C72" s="179">
        <f>基金残高に係る経年分析!G55</f>
        <v>1309</v>
      </c>
      <c r="D72" s="179">
        <f>基金残高に係る経年分析!H55</f>
        <v>1309</v>
      </c>
    </row>
    <row r="73" spans="1:16" x14ac:dyDescent="0.15">
      <c r="A73" s="178" t="s">
        <v>80</v>
      </c>
      <c r="B73" s="179">
        <f>基金残高に係る経年分析!F56</f>
        <v>480</v>
      </c>
      <c r="C73" s="179">
        <f>基金残高に係る経年分析!G56</f>
        <v>632</v>
      </c>
      <c r="D73" s="179">
        <f>基金残高に係る経年分析!H56</f>
        <v>734</v>
      </c>
    </row>
    <row r="74" spans="1:16" x14ac:dyDescent="0.15">
      <c r="A74" s="178" t="s">
        <v>81</v>
      </c>
      <c r="B74" s="179">
        <f>基金残高に係る経年分析!F57</f>
        <v>2518</v>
      </c>
      <c r="C74" s="179">
        <f>基金残高に係る経年分析!G57</f>
        <v>3462</v>
      </c>
      <c r="D74" s="179">
        <f>基金残高に係る経年分析!H57</f>
        <v>3805</v>
      </c>
    </row>
  </sheetData>
  <sheetProtection algorithmName="SHA-512" hashValue="BMXTCBbbU1Sl+5aPp8U0ix0ZuiZoXxSXHPJtIXna6RXenBk79UiO8YdIFoM0wKaQj0aemMOu9NtIZxl8783gAA==" saltValue="Ag9T6Q1Zh7W4WP4LxNf9j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寧大</dc:creator>
  <cp:lastModifiedBy> </cp:lastModifiedBy>
  <dcterms:created xsi:type="dcterms:W3CDTF">2024-09-17T10:25:47Z</dcterms:created>
  <dcterms:modified xsi:type="dcterms:W3CDTF">2024-09-27T05:57:19Z</dcterms:modified>
</cp:coreProperties>
</file>