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20企画課\R5_企画課\B財政\a財政\03_財政の公表\02_オープンデータ及び町政統計データ更新について\オープンデータ\"/>
    </mc:Choice>
  </mc:AlternateContent>
  <bookViews>
    <workbookView xWindow="600" yWindow="30" windowWidth="15480" windowHeight="8610"/>
  </bookViews>
  <sheets>
    <sheet name="16-8" sheetId="1" r:id="rId1"/>
  </sheets>
  <definedNames>
    <definedName name="_xlnm.Print_Area" localSheetId="0">'16-8'!$A$1:$E$30</definedName>
    <definedName name="_xlnm.Print_Titles" localSheetId="0">'16-8'!$A:$A</definedName>
  </definedNames>
  <calcPr calcId="162913"/>
</workbook>
</file>

<file path=xl/calcChain.xml><?xml version="1.0" encoding="utf-8"?>
<calcChain xmlns="http://schemas.openxmlformats.org/spreadsheetml/2006/main">
  <c r="D4" i="1" l="1"/>
  <c r="E4" i="1" l="1"/>
  <c r="D5" i="1" l="1"/>
  <c r="E5" i="1"/>
  <c r="E6" i="1" l="1"/>
  <c r="D8" i="1" l="1"/>
  <c r="D7" i="1"/>
  <c r="E7" i="1" s="1"/>
  <c r="E8" i="1"/>
  <c r="E9" i="1" l="1"/>
  <c r="E10" i="1" l="1"/>
  <c r="E11" i="1" l="1"/>
  <c r="E12" i="1" l="1"/>
  <c r="E14" i="1" l="1"/>
  <c r="E13" i="1" l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18" i="1"/>
</calcChain>
</file>

<file path=xl/sharedStrings.xml><?xml version="1.0" encoding="utf-8"?>
<sst xmlns="http://schemas.openxmlformats.org/spreadsheetml/2006/main" count="33" uniqueCount="33">
  <si>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</si>
  <si>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</si>
  <si>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</si>
  <si>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</si>
  <si>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</si>
  <si>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</si>
  <si>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</si>
  <si>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</si>
  <si>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</si>
  <si>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</si>
  <si>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</si>
  <si>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</si>
  <si>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</si>
  <si>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</si>
  <si>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</si>
  <si>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</si>
  <si>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合計</t>
    <rPh sb="0" eb="2">
      <t>ゴウケイ</t>
    </rPh>
    <phoneticPr fontId="2"/>
  </si>
  <si>
    <t>その他特定
目的基金</t>
    <rPh sb="2" eb="3">
      <t>タ</t>
    </rPh>
    <rPh sb="3" eb="5">
      <t>トクテイ</t>
    </rPh>
    <rPh sb="6" eb="8">
      <t>モクテキ</t>
    </rPh>
    <rPh sb="8" eb="10">
      <t>キキン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</si>
  <si>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</si>
  <si>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</si>
  <si>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</si>
  <si>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</si>
  <si>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</si>
  <si>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</si>
  <si>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</si>
  <si>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</si>
  <si>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</si>
  <si>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</si>
  <si>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</si>
  <si>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</si>
  <si>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</si>
  <si>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</si>
  <si>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１６-８　各種基金残高の推移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</si>
</sst>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MS UI Gothic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vertical="center" shrinkToFi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5" width="16.625" style="1" customWidth="1"/>
    <col min="6" max="16384" width="9" style="1"/>
  </cols>
  <sheetData>
    <row r="1" spans="1:5" ht="17.25" x14ac:dyDescent="0.15">
      <c r="A1" s="7" t="s">
        <v>32</v>
      </c>
    </row>
    <row r="3" spans="1:5" ht="36" customHeight="1" x14ac:dyDescent="0.15">
      <c r="A3" s="4" t="s">
        <v>2</v>
      </c>
      <c r="B3" s="5" t="s">
        <v>14</v>
      </c>
      <c r="C3" s="5" t="s">
        <v>15</v>
      </c>
      <c r="D3" s="5" t="s">
        <v>17</v>
      </c>
      <c r="E3" s="5" t="s">
        <v>16</v>
      </c>
    </row>
    <row r="4" spans="1:5" ht="36" customHeight="1" x14ac:dyDescent="0.15">
      <c r="A4" s="3" t="s">
        <v>31</v>
      </c>
      <c r="B4" s="6">
        <v>1309408</v>
      </c>
      <c r="C4" s="6">
        <v>733963</v>
      </c>
      <c r="D4" s="6">
        <f>3804957+41199</f>
        <v>3846156</v>
      </c>
      <c r="E4" s="6">
        <f t="shared" ref="E4" si="0">SUM(B4:D4)</f>
        <v>5889527</v>
      </c>
    </row>
    <row r="5" spans="1:5" ht="36" customHeight="1" x14ac:dyDescent="0.15">
      <c r="A5" s="3" t="s">
        <v>30</v>
      </c>
      <c r="B5" s="6">
        <v>1309381</v>
      </c>
      <c r="C5" s="6">
        <v>631890</v>
      </c>
      <c r="D5" s="6">
        <f>3461839+41199</f>
        <v>3503038</v>
      </c>
      <c r="E5" s="6">
        <f t="shared" ref="E5" si="1">SUM(B5:D5)</f>
        <v>5444309</v>
      </c>
    </row>
    <row r="6" spans="1:5" ht="36" customHeight="1" x14ac:dyDescent="0.15">
      <c r="A6" s="3" t="s">
        <v>29</v>
      </c>
      <c r="B6" s="6">
        <v>1109294</v>
      </c>
      <c r="C6" s="6">
        <v>480311</v>
      </c>
      <c r="D6" s="6">
        <v>2559241</v>
      </c>
      <c r="E6" s="6">
        <f t="shared" ref="E6" si="2">SUM(B6:D6)</f>
        <v>4148846</v>
      </c>
    </row>
    <row r="7" spans="1:5" ht="36" customHeight="1" x14ac:dyDescent="0.15">
      <c r="A7" s="3" t="s">
        <v>28</v>
      </c>
      <c r="B7" s="6">
        <v>996557</v>
      </c>
      <c r="C7" s="6">
        <v>480139</v>
      </c>
      <c r="D7" s="6">
        <f>2045766+41199</f>
        <v>2086965</v>
      </c>
      <c r="E7" s="6">
        <f t="shared" ref="E7" si="3">SUM(B7:D7)</f>
        <v>3563661</v>
      </c>
    </row>
    <row r="8" spans="1:5" ht="36" customHeight="1" x14ac:dyDescent="0.15">
      <c r="A8" s="3" t="s">
        <v>27</v>
      </c>
      <c r="B8" s="6">
        <v>1476980</v>
      </c>
      <c r="C8" s="6">
        <v>479967</v>
      </c>
      <c r="D8" s="6">
        <f>1898420+45380</f>
        <v>1943800</v>
      </c>
      <c r="E8" s="6">
        <f t="shared" ref="E8" si="4">SUM(B8:D8)</f>
        <v>3900747</v>
      </c>
    </row>
    <row r="9" spans="1:5" ht="36" customHeight="1" x14ac:dyDescent="0.15">
      <c r="A9" s="3" t="s">
        <v>26</v>
      </c>
      <c r="B9" s="6">
        <v>1543171</v>
      </c>
      <c r="C9" s="6">
        <v>479484</v>
      </c>
      <c r="D9" s="6">
        <v>1985180</v>
      </c>
      <c r="E9" s="6">
        <f t="shared" ref="E9" si="5">SUM(B9:D9)</f>
        <v>4007835</v>
      </c>
    </row>
    <row r="10" spans="1:5" ht="36" customHeight="1" x14ac:dyDescent="0.15">
      <c r="A10" s="3" t="s">
        <v>25</v>
      </c>
      <c r="B10" s="6">
        <v>1366137</v>
      </c>
      <c r="C10" s="6">
        <v>478616</v>
      </c>
      <c r="D10" s="6">
        <v>2199751</v>
      </c>
      <c r="E10" s="6">
        <f t="shared" ref="E10" si="6">SUM(B10:D10)</f>
        <v>4044504</v>
      </c>
    </row>
    <row r="11" spans="1:5" ht="36" customHeight="1" x14ac:dyDescent="0.15">
      <c r="A11" s="3" t="s">
        <v>24</v>
      </c>
      <c r="B11" s="6">
        <v>1231182</v>
      </c>
      <c r="C11" s="6">
        <v>478404</v>
      </c>
      <c r="D11" s="6">
        <v>2233415</v>
      </c>
      <c r="E11" s="6">
        <f t="shared" ref="E11" si="7">SUM(B11:D11)</f>
        <v>3943001</v>
      </c>
    </row>
    <row r="12" spans="1:5" s="2" customFormat="1" ht="36" customHeight="1" x14ac:dyDescent="0.15">
      <c r="A12" s="3" t="s">
        <v>23</v>
      </c>
      <c r="B12" s="6">
        <v>1230864</v>
      </c>
      <c r="C12" s="6">
        <v>477996</v>
      </c>
      <c r="D12" s="6">
        <v>2471118</v>
      </c>
      <c r="E12" s="6">
        <f t="shared" ref="E12" si="8">SUM(B12:D12)</f>
        <v>4179978</v>
      </c>
    </row>
    <row r="13" spans="1:5" s="2" customFormat="1" ht="36" customHeight="1" x14ac:dyDescent="0.15">
      <c r="A13" s="3" t="s">
        <v>22</v>
      </c>
      <c r="B13" s="6">
        <v>1133483</v>
      </c>
      <c r="C13" s="6">
        <v>775101</v>
      </c>
      <c r="D13" s="6">
        <v>1768788</v>
      </c>
      <c r="E13" s="6">
        <f t="shared" ref="E13:E18" si="9">SUM(B13:D13)</f>
        <v>3677372</v>
      </c>
    </row>
    <row r="14" spans="1:5" s="2" customFormat="1" ht="36" customHeight="1" x14ac:dyDescent="0.15">
      <c r="A14" s="3" t="s">
        <v>21</v>
      </c>
      <c r="B14" s="6">
        <v>1069315</v>
      </c>
      <c r="C14" s="6">
        <v>772525</v>
      </c>
      <c r="D14" s="6">
        <v>1689624</v>
      </c>
      <c r="E14" s="6">
        <f t="shared" si="9"/>
        <v>3531464</v>
      </c>
    </row>
    <row r="15" spans="1:5" s="2" customFormat="1" ht="36" customHeight="1" x14ac:dyDescent="0.15">
      <c r="A15" s="3" t="s">
        <v>20</v>
      </c>
      <c r="B15" s="6">
        <v>666517</v>
      </c>
      <c r="C15" s="6">
        <v>570361</v>
      </c>
      <c r="D15" s="6">
        <v>1392132</v>
      </c>
      <c r="E15" s="6">
        <f t="shared" si="9"/>
        <v>2629010</v>
      </c>
    </row>
    <row r="16" spans="1:5" s="2" customFormat="1" ht="36" customHeight="1" x14ac:dyDescent="0.15">
      <c r="A16" s="3" t="s">
        <v>19</v>
      </c>
      <c r="B16" s="6">
        <v>1032197</v>
      </c>
      <c r="C16" s="6">
        <v>269112</v>
      </c>
      <c r="D16" s="6">
        <v>673760</v>
      </c>
      <c r="E16" s="6">
        <f t="shared" si="9"/>
        <v>1975069</v>
      </c>
    </row>
    <row r="17" spans="1:5" s="2" customFormat="1" ht="36" customHeight="1" x14ac:dyDescent="0.15">
      <c r="A17" s="3" t="s">
        <v>18</v>
      </c>
      <c r="B17" s="6">
        <v>1020701</v>
      </c>
      <c r="C17" s="6">
        <v>268772</v>
      </c>
      <c r="D17" s="6">
        <v>297850</v>
      </c>
      <c r="E17" s="6">
        <f t="shared" si="9"/>
        <v>1587323</v>
      </c>
    </row>
    <row r="18" spans="1:5" s="2" customFormat="1" ht="36" customHeight="1" x14ac:dyDescent="0.15">
      <c r="A18" s="3" t="s">
        <v>1</v>
      </c>
      <c r="B18" s="6">
        <v>1154323</v>
      </c>
      <c r="C18" s="6">
        <v>195445</v>
      </c>
      <c r="D18" s="6">
        <v>346913</v>
      </c>
      <c r="E18" s="6">
        <f t="shared" si="9"/>
        <v>1696681</v>
      </c>
    </row>
    <row r="19" spans="1:5" s="2" customFormat="1" ht="36" customHeight="1" x14ac:dyDescent="0.15">
      <c r="A19" s="3" t="s">
        <v>0</v>
      </c>
      <c r="B19" s="6">
        <v>823693</v>
      </c>
      <c r="C19" s="6">
        <v>235885</v>
      </c>
      <c r="D19" s="6">
        <v>370331</v>
      </c>
      <c r="E19" s="6">
        <f t="shared" ref="E19:E30" si="10">SUM(B19:D19)</f>
        <v>1429909</v>
      </c>
    </row>
    <row r="20" spans="1:5" s="2" customFormat="1" ht="36" customHeight="1" x14ac:dyDescent="0.15">
      <c r="A20" s="3" t="s">
        <v>3</v>
      </c>
      <c r="B20" s="6">
        <v>1243322</v>
      </c>
      <c r="C20" s="6">
        <v>139089</v>
      </c>
      <c r="D20" s="6">
        <v>795859</v>
      </c>
      <c r="E20" s="6">
        <f t="shared" si="10"/>
        <v>2178270</v>
      </c>
    </row>
    <row r="21" spans="1:5" s="2" customFormat="1" ht="36" customHeight="1" x14ac:dyDescent="0.15">
      <c r="A21" s="3" t="s">
        <v>4</v>
      </c>
      <c r="B21" s="6">
        <v>1198582</v>
      </c>
      <c r="C21" s="6">
        <v>139006</v>
      </c>
      <c r="D21" s="6">
        <v>1112762</v>
      </c>
      <c r="E21" s="6">
        <f t="shared" si="10"/>
        <v>2450350</v>
      </c>
    </row>
    <row r="22" spans="1:5" s="2" customFormat="1" ht="36" customHeight="1" x14ac:dyDescent="0.15">
      <c r="A22" s="3" t="s">
        <v>5</v>
      </c>
      <c r="B22" s="6">
        <v>1069355</v>
      </c>
      <c r="C22" s="6">
        <v>138936</v>
      </c>
      <c r="D22" s="6">
        <v>1073856</v>
      </c>
      <c r="E22" s="6">
        <f t="shared" si="10"/>
        <v>2282147</v>
      </c>
    </row>
    <row r="23" spans="1:5" s="2" customFormat="1" ht="36" hidden="1" customHeight="1" x14ac:dyDescent="0.15">
      <c r="A23" s="3" t="s">
        <v>6</v>
      </c>
      <c r="B23" s="6">
        <v>966538</v>
      </c>
      <c r="C23" s="6">
        <v>138839</v>
      </c>
      <c r="D23" s="6">
        <v>950970</v>
      </c>
      <c r="E23" s="6">
        <f t="shared" si="10"/>
        <v>2056347</v>
      </c>
    </row>
    <row r="24" spans="1:5" s="2" customFormat="1" ht="36" hidden="1" customHeight="1" x14ac:dyDescent="0.15">
      <c r="A24" s="3" t="s">
        <v>7</v>
      </c>
      <c r="B24" s="6">
        <v>898216</v>
      </c>
      <c r="C24" s="6">
        <v>138782</v>
      </c>
      <c r="D24" s="6">
        <v>860375</v>
      </c>
      <c r="E24" s="6">
        <f t="shared" si="10"/>
        <v>1897373</v>
      </c>
    </row>
    <row r="25" spans="1:5" s="2" customFormat="1" ht="20.100000000000001" hidden="1" customHeight="1" x14ac:dyDescent="0.15">
      <c r="A25" s="3" t="s">
        <v>8</v>
      </c>
      <c r="B25" s="6">
        <v>779877</v>
      </c>
      <c r="C25" s="6">
        <v>138779</v>
      </c>
      <c r="D25" s="6">
        <v>671432</v>
      </c>
      <c r="E25" s="6">
        <f t="shared" si="10"/>
        <v>1590088</v>
      </c>
    </row>
    <row r="26" spans="1:5" s="2" customFormat="1" ht="20.100000000000001" hidden="1" customHeight="1" x14ac:dyDescent="0.15">
      <c r="A26" s="3" t="s">
        <v>9</v>
      </c>
      <c r="B26" s="6">
        <v>557383</v>
      </c>
      <c r="C26" s="6">
        <v>138670</v>
      </c>
      <c r="D26" s="6">
        <v>783543</v>
      </c>
      <c r="E26" s="6">
        <f t="shared" si="10"/>
        <v>1479596</v>
      </c>
    </row>
    <row r="27" spans="1:5" s="2" customFormat="1" ht="20.100000000000001" hidden="1" customHeight="1" x14ac:dyDescent="0.15">
      <c r="A27" s="3" t="s">
        <v>10</v>
      </c>
      <c r="B27" s="6">
        <v>828269</v>
      </c>
      <c r="C27" s="6">
        <v>138449</v>
      </c>
      <c r="D27" s="6">
        <v>957855</v>
      </c>
      <c r="E27" s="6">
        <f t="shared" si="10"/>
        <v>1924573</v>
      </c>
    </row>
    <row r="28" spans="1:5" s="2" customFormat="1" ht="20.100000000000001" hidden="1" customHeight="1" x14ac:dyDescent="0.15">
      <c r="A28" s="3" t="s">
        <v>11</v>
      </c>
      <c r="B28" s="6">
        <v>496462</v>
      </c>
      <c r="C28" s="6">
        <v>138134</v>
      </c>
      <c r="D28" s="6">
        <v>805975</v>
      </c>
      <c r="E28" s="6">
        <f t="shared" si="10"/>
        <v>1440571</v>
      </c>
    </row>
    <row r="29" spans="1:5" s="2" customFormat="1" ht="20.100000000000001" hidden="1" customHeight="1" x14ac:dyDescent="0.15">
      <c r="A29" s="3" t="s">
        <v>12</v>
      </c>
      <c r="B29" s="6">
        <v>627441</v>
      </c>
      <c r="C29" s="6">
        <v>137479</v>
      </c>
      <c r="D29" s="6">
        <v>806752</v>
      </c>
      <c r="E29" s="6">
        <f t="shared" si="10"/>
        <v>1571672</v>
      </c>
    </row>
    <row r="30" spans="1:5" s="2" customFormat="1" ht="20.100000000000001" hidden="1" customHeight="1" x14ac:dyDescent="0.15">
      <c r="A30" s="3" t="s">
        <v>13</v>
      </c>
      <c r="B30" s="6">
        <v>847936</v>
      </c>
      <c r="C30" s="6">
        <v>236919</v>
      </c>
      <c r="D30" s="6">
        <v>805649</v>
      </c>
      <c r="E30" s="6">
        <f t="shared" si="10"/>
        <v>1890504</v>
      </c>
    </row>
  </sheetData>
  <phoneticPr fontId="2"/>
  <printOptions horizontalCentered="1"/>
  <pageMargins left="0.59055118110236227" right="0.59055118110236227" top="0.98425196850393704" bottom="0.19685039370078741" header="0.51181102362204722" footer="0.31496062992125984"/>
  <pageSetup paperSize="9" orientation="portrait" r:id="rId1"/>
  <headerFooter>
    <oddHeader>&amp;L&amp;14【16】 財政
８　各種基金残高の推移&amp;R
単位：千円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16-8</vt:lpstr>
      <vt:lpstr>'16-8'!Print_Area</vt:lpstr>
      <vt:lpstr>'16-8'!Print_Titles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 </cp:lastModifiedBy>
  <cp:lastPrinted>2023-07-21T00:21:38Z</cp:lastPrinted>
  <dcterms:created xsi:type="dcterms:W3CDTF">2008-08-01T08:26:18Z</dcterms:created>
  <dcterms:modified xsi:type="dcterms:W3CDTF">2023-07-21T01:35:25Z</dcterms:modified>
</cp:coreProperties>
</file>